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192.168.110.240\komakaga\旧小松加賀環境衛生事務組合共有\【斎場メール処理】\新しい申請書と承認書\"/>
    </mc:Choice>
  </mc:AlternateContent>
  <xr:revisionPtr revIDLastSave="0" documentId="13_ncr:1_{7822C1B3-72F0-4431-A28F-3434E646C322}" xr6:coauthVersionLast="36" xr6:coauthVersionMax="36" xr10:uidLastSave="{00000000-0000-0000-0000-000000000000}"/>
  <bookViews>
    <workbookView xWindow="0" yWindow="0" windowWidth="23040" windowHeight="8964" tabRatio="800" activeTab="1" xr2:uid="{00000000-000D-0000-FFFF-FFFF00000000}"/>
  </bookViews>
  <sheets>
    <sheet name="はじめにお読み下さい" sheetId="3" r:id="rId1"/>
    <sheet name="①予約確認書（FAX送信）" sheetId="2" r:id="rId2"/>
    <sheet name="②斎場使用申請書および③使用承認書（当日提出）" sheetId="1" r:id="rId3"/>
    <sheet name="修正メモ" sheetId="4" r:id="rId4"/>
  </sheets>
  <definedNames>
    <definedName name="_xlnm.Print_Area" localSheetId="1">'①予約確認書（FAX送信）'!$A$1:$AG$35</definedName>
    <definedName name="_xlnm.Print_Area" localSheetId="2">'②斎場使用申請書および③使用承認書（当日提出）'!$A$1:$BE$95</definedName>
  </definedNames>
  <calcPr calcId="191029"/>
</workbook>
</file>

<file path=xl/calcChain.xml><?xml version="1.0" encoding="utf-8"?>
<calcChain xmlns="http://schemas.openxmlformats.org/spreadsheetml/2006/main">
  <c r="AR3" i="1" l="1"/>
  <c r="L27" i="1" l="1"/>
  <c r="L74" i="1" l="1"/>
  <c r="W27" i="1"/>
  <c r="AG17" i="1"/>
  <c r="AB15" i="1"/>
  <c r="W15" i="1"/>
  <c r="O17" i="1"/>
  <c r="R15" i="1"/>
  <c r="AY50" i="1" l="1"/>
  <c r="AL19" i="1" l="1"/>
  <c r="AL66" i="1" s="1"/>
  <c r="AG19" i="1"/>
  <c r="AB19" i="1"/>
  <c r="W19" i="1"/>
  <c r="AV14" i="2" l="1"/>
  <c r="AX14" i="2" s="1"/>
  <c r="AV13" i="2"/>
  <c r="AX13" i="2" s="1"/>
  <c r="AX15" i="2" l="1"/>
  <c r="AX16" i="2" s="1"/>
  <c r="BL31" i="1"/>
  <c r="BL32" i="1"/>
  <c r="BL33" i="1"/>
  <c r="BL34" i="1"/>
  <c r="BL35" i="1"/>
  <c r="BL36" i="1"/>
  <c r="BL30" i="1"/>
  <c r="AV3" i="1" l="1"/>
  <c r="AU50" i="1" s="1"/>
  <c r="AQ50" i="1"/>
  <c r="AB23" i="1" l="1"/>
  <c r="W23" i="1"/>
  <c r="R23" i="1"/>
  <c r="AX23" i="1" l="1"/>
  <c r="AX70" i="1" s="1"/>
  <c r="AS23" i="1"/>
  <c r="AL23" i="1"/>
  <c r="AL70" i="1" s="1"/>
  <c r="AG23" i="1"/>
  <c r="AS70" i="1" l="1"/>
  <c r="AG70" i="1"/>
  <c r="R70" i="1" l="1"/>
  <c r="AB70" i="1"/>
  <c r="W70" i="1"/>
  <c r="AS15" i="1"/>
  <c r="AS21" i="1" l="1"/>
  <c r="BI29" i="1" s="1"/>
  <c r="AS68" i="1" l="1"/>
  <c r="AT27" i="1"/>
  <c r="Y46" i="1" s="1"/>
  <c r="AH27" i="1"/>
  <c r="Y45" i="1" s="1"/>
  <c r="Y44" i="1"/>
  <c r="AG64" i="1"/>
  <c r="BB8" i="1"/>
  <c r="AW8" i="1"/>
  <c r="AR8" i="1"/>
  <c r="A27" i="1"/>
  <c r="O21" i="1"/>
  <c r="O68" i="1" s="1"/>
  <c r="R19" i="1"/>
  <c r="O19" i="1"/>
  <c r="AS17" i="1"/>
  <c r="AS62" i="1"/>
  <c r="O15" i="1"/>
  <c r="AS12" i="1"/>
  <c r="AS59" i="1" s="1"/>
  <c r="O12" i="1"/>
  <c r="O7" i="1"/>
  <c r="O5" i="1"/>
  <c r="AS64" i="1" l="1"/>
  <c r="BH29" i="1"/>
  <c r="BJ29" i="1" s="1"/>
  <c r="Y43" i="1"/>
  <c r="O64" i="1"/>
  <c r="Y42" i="1" l="1"/>
  <c r="Y94" i="1"/>
  <c r="Y93" i="1"/>
  <c r="Y92" i="1"/>
  <c r="Y91" i="1"/>
  <c r="AT74" i="1"/>
  <c r="AH74" i="1"/>
  <c r="W74" i="1"/>
  <c r="A74" i="1"/>
  <c r="AG66" i="1"/>
  <c r="AB66" i="1"/>
  <c r="W66" i="1"/>
  <c r="R66" i="1"/>
  <c r="O66" i="1"/>
  <c r="AB62" i="1"/>
  <c r="W62" i="1"/>
  <c r="R62" i="1"/>
  <c r="O62" i="1"/>
  <c r="O59" i="1"/>
  <c r="A54" i="1"/>
  <c r="A52" i="1"/>
  <c r="Y47" i="1" l="1"/>
  <c r="Y95" i="1" s="1"/>
  <c r="Y9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komakaga</author>
    <author>yamaguchi</author>
  </authors>
  <commentList>
    <comment ref="V6" authorId="0" shapeId="0" xr:uid="{00000000-0006-0000-0100-000001000000}">
      <text>
        <r>
          <rPr>
            <b/>
            <sz val="12"/>
            <color indexed="10"/>
            <rFont val="ＭＳ Ｐゴシック"/>
            <family val="3"/>
            <charset val="128"/>
          </rPr>
          <t>2019/10/１　10：00
の様に入力して下さい</t>
        </r>
      </text>
    </comment>
    <comment ref="S14" authorId="1" shapeId="0" xr:uid="{00000000-0006-0000-0100-000002000000}">
      <text>
        <r>
          <rPr>
            <b/>
            <sz val="9"/>
            <color indexed="10"/>
            <rFont val="MS P ゴシック"/>
            <family val="3"/>
            <charset val="128"/>
          </rPr>
          <t>以下、時刻の入力は全て24時間表記で入力してください</t>
        </r>
      </text>
    </comment>
    <comment ref="P23" authorId="1" shapeId="0" xr:uid="{00000000-0006-0000-0100-000003000000}">
      <text>
        <r>
          <rPr>
            <b/>
            <sz val="9"/>
            <color indexed="10"/>
            <rFont val="MS P ゴシック"/>
            <family val="3"/>
            <charset val="128"/>
          </rPr>
          <t>待合室「有」の場合部屋数を入力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komakaga</author>
  </authors>
  <commentList>
    <comment ref="AZ3" authorId="0" shapeId="0" xr:uid="{00000000-0006-0000-0200-000001000000}">
      <text>
        <r>
          <rPr>
            <b/>
            <sz val="12"/>
            <color indexed="10"/>
            <rFont val="ＭＳ Ｐゴシック"/>
            <family val="3"/>
            <charset val="128"/>
          </rPr>
          <t>申請日は火葬当日となります。</t>
        </r>
      </text>
    </comment>
  </commentList>
</comments>
</file>

<file path=xl/sharedStrings.xml><?xml version="1.0" encoding="utf-8"?>
<sst xmlns="http://schemas.openxmlformats.org/spreadsheetml/2006/main" count="364" uniqueCount="217">
  <si>
    <t>生年月日</t>
    <rPh sb="0" eb="2">
      <t>セイネン</t>
    </rPh>
    <rPh sb="2" eb="4">
      <t>ツキヒ</t>
    </rPh>
    <phoneticPr fontId="1"/>
  </si>
  <si>
    <t>年</t>
    <rPh sb="0" eb="1">
      <t>ネン</t>
    </rPh>
    <phoneticPr fontId="1"/>
  </si>
  <si>
    <t>月</t>
    <rPh sb="0" eb="1">
      <t>ツキ</t>
    </rPh>
    <phoneticPr fontId="1"/>
  </si>
  <si>
    <t>日</t>
    <rPh sb="0" eb="1">
      <t>ヒ</t>
    </rPh>
    <phoneticPr fontId="1"/>
  </si>
  <si>
    <t>年齢
【死胎児の場合】</t>
    <rPh sb="0" eb="2">
      <t>ネンレイ</t>
    </rPh>
    <rPh sb="4" eb="5">
      <t>シ</t>
    </rPh>
    <rPh sb="5" eb="7">
      <t>タイジ</t>
    </rPh>
    <rPh sb="8" eb="10">
      <t>バアイ</t>
    </rPh>
    <phoneticPr fontId="1"/>
  </si>
  <si>
    <t>週】</t>
    <rPh sb="0" eb="1">
      <t>シュウ</t>
    </rPh>
    <phoneticPr fontId="1"/>
  </si>
  <si>
    <r>
      <t xml:space="preserve">死亡年月日時
</t>
    </r>
    <r>
      <rPr>
        <sz val="10"/>
        <color theme="1"/>
        <rFont val="ＭＳ Ｐ明朝"/>
        <family val="1"/>
        <charset val="128"/>
      </rPr>
      <t>（死胎児は分娩の日時）</t>
    </r>
    <rPh sb="0" eb="2">
      <t>シボウ</t>
    </rPh>
    <rPh sb="2" eb="5">
      <t>ネンガッピ</t>
    </rPh>
    <rPh sb="3" eb="5">
      <t>ツキヒ</t>
    </rPh>
    <rPh sb="5" eb="6">
      <t>ジ</t>
    </rPh>
    <rPh sb="8" eb="9">
      <t>シ</t>
    </rPh>
    <rPh sb="9" eb="11">
      <t>タイジ</t>
    </rPh>
    <rPh sb="12" eb="14">
      <t>ブンベン</t>
    </rPh>
    <rPh sb="15" eb="17">
      <t>ニチジ</t>
    </rPh>
    <phoneticPr fontId="1"/>
  </si>
  <si>
    <t>時</t>
    <rPh sb="0" eb="1">
      <t>ジ</t>
    </rPh>
    <phoneticPr fontId="1"/>
  </si>
  <si>
    <t>分</t>
    <rPh sb="0" eb="1">
      <t>フン</t>
    </rPh>
    <phoneticPr fontId="1"/>
  </si>
  <si>
    <t>使用年月日時</t>
    <rPh sb="0" eb="2">
      <t>シヨウ</t>
    </rPh>
    <rPh sb="2" eb="3">
      <t>ネン</t>
    </rPh>
    <rPh sb="3" eb="5">
      <t>ツキヒ</t>
    </rPh>
    <rPh sb="5" eb="6">
      <t>ジ</t>
    </rPh>
    <phoneticPr fontId="1"/>
  </si>
  <si>
    <t>性別</t>
    <rPh sb="0" eb="2">
      <t>セイベツ</t>
    </rPh>
    <phoneticPr fontId="1"/>
  </si>
  <si>
    <t>死因</t>
    <rPh sb="0" eb="2">
      <t>シイン</t>
    </rPh>
    <phoneticPr fontId="1"/>
  </si>
  <si>
    <t>火葬区分</t>
    <rPh sb="0" eb="2">
      <t>カソウ</t>
    </rPh>
    <rPh sb="2" eb="4">
      <t>クブン</t>
    </rPh>
    <phoneticPr fontId="1"/>
  </si>
  <si>
    <t>申請日</t>
    <rPh sb="0" eb="2">
      <t>シンセイ</t>
    </rPh>
    <rPh sb="2" eb="3">
      <t>ビ</t>
    </rPh>
    <phoneticPr fontId="1"/>
  </si>
  <si>
    <t>様式第１号（第５条関係）</t>
    <rPh sb="0" eb="2">
      <t>ヨウシキ</t>
    </rPh>
    <rPh sb="2" eb="3">
      <t>ダイ</t>
    </rPh>
    <rPh sb="4" eb="5">
      <t>ゴウ</t>
    </rPh>
    <rPh sb="6" eb="7">
      <t>ダイ</t>
    </rPh>
    <rPh sb="8" eb="9">
      <t>ジョウ</t>
    </rPh>
    <rPh sb="9" eb="11">
      <t>カンケイ</t>
    </rPh>
    <phoneticPr fontId="1"/>
  </si>
  <si>
    <t>小松加賀斎場使用承認申請書</t>
    <rPh sb="0" eb="2">
      <t>コマツ</t>
    </rPh>
    <rPh sb="2" eb="4">
      <t>カガ</t>
    </rPh>
    <rPh sb="4" eb="6">
      <t>サイジョウ</t>
    </rPh>
    <rPh sb="6" eb="8">
      <t>シヨウ</t>
    </rPh>
    <rPh sb="8" eb="10">
      <t>ショウニン</t>
    </rPh>
    <rPh sb="10" eb="13">
      <t>シンセイショ</t>
    </rPh>
    <phoneticPr fontId="1"/>
  </si>
  <si>
    <t>次のとおり使用したいので申請します。</t>
    <rPh sb="0" eb="1">
      <t>ツギ</t>
    </rPh>
    <rPh sb="5" eb="7">
      <t>シヨウ</t>
    </rPh>
    <rPh sb="12" eb="14">
      <t>シンセイ</t>
    </rPh>
    <phoneticPr fontId="1"/>
  </si>
  <si>
    <t>申請者（喪主）の現住所　</t>
    <rPh sb="0" eb="3">
      <t>シンセイシャ</t>
    </rPh>
    <rPh sb="4" eb="6">
      <t>モシュ</t>
    </rPh>
    <rPh sb="8" eb="11">
      <t>ゲンジュウショ</t>
    </rPh>
    <phoneticPr fontId="1"/>
  </si>
  <si>
    <t>申請者（喪主）の氏名</t>
    <rPh sb="0" eb="3">
      <t>シンセイシャ</t>
    </rPh>
    <rPh sb="4" eb="6">
      <t>モシュ</t>
    </rPh>
    <rPh sb="8" eb="10">
      <t>シメイ</t>
    </rPh>
    <phoneticPr fontId="1"/>
  </si>
  <si>
    <t>緊急連絡電話番号</t>
    <rPh sb="0" eb="2">
      <t>キンキュウ</t>
    </rPh>
    <rPh sb="2" eb="4">
      <t>レンラク</t>
    </rPh>
    <rPh sb="4" eb="6">
      <t>デンワ</t>
    </rPh>
    <rPh sb="6" eb="8">
      <t>バンゴウ</t>
    </rPh>
    <phoneticPr fontId="1"/>
  </si>
  <si>
    <t>-</t>
    <phoneticPr fontId="1"/>
  </si>
  <si>
    <t>－</t>
    <phoneticPr fontId="1"/>
  </si>
  <si>
    <t>待合室の使用</t>
    <rPh sb="0" eb="2">
      <t>マチアイ</t>
    </rPh>
    <rPh sb="2" eb="3">
      <t>シツ</t>
    </rPh>
    <rPh sb="4" eb="6">
      <t>シヨウ</t>
    </rPh>
    <phoneticPr fontId="1"/>
  </si>
  <si>
    <t>区域</t>
    <rPh sb="0" eb="2">
      <t>クイキ</t>
    </rPh>
    <phoneticPr fontId="1"/>
  </si>
  <si>
    <t>（申請者又は死亡者の住所）</t>
    <rPh sb="1" eb="4">
      <t>シンセイシャ</t>
    </rPh>
    <rPh sb="4" eb="5">
      <t>マタ</t>
    </rPh>
    <rPh sb="6" eb="9">
      <t>シボウシャ</t>
    </rPh>
    <rPh sb="10" eb="12">
      <t>ジュウショ</t>
    </rPh>
    <phoneticPr fontId="1"/>
  </si>
  <si>
    <t>部屋数</t>
    <rPh sb="0" eb="2">
      <t>ヘヤ</t>
    </rPh>
    <rPh sb="2" eb="3">
      <t>スウ</t>
    </rPh>
    <phoneticPr fontId="1"/>
  </si>
  <si>
    <t>霊安室の使用</t>
    <rPh sb="0" eb="3">
      <t>レイアンシツ</t>
    </rPh>
    <rPh sb="4" eb="6">
      <t>シヨウ</t>
    </rPh>
    <phoneticPr fontId="1"/>
  </si>
  <si>
    <t>減免申請</t>
    <rPh sb="0" eb="2">
      <t>ゲンメン</t>
    </rPh>
    <rPh sb="2" eb="4">
      <t>シンセイ</t>
    </rPh>
    <phoneticPr fontId="1"/>
  </si>
  <si>
    <t>１２歳以上</t>
    <rPh sb="2" eb="3">
      <t>サイ</t>
    </rPh>
    <rPh sb="3" eb="5">
      <t>イジョウ</t>
    </rPh>
    <phoneticPr fontId="1"/>
  </si>
  <si>
    <t>１２歳未満</t>
    <rPh sb="2" eb="3">
      <t>サイ</t>
    </rPh>
    <rPh sb="3" eb="5">
      <t>ミマン</t>
    </rPh>
    <phoneticPr fontId="1"/>
  </si>
  <si>
    <t>死胎児</t>
    <rPh sb="0" eb="1">
      <t>シ</t>
    </rPh>
    <rPh sb="1" eb="3">
      <t>タイジ</t>
    </rPh>
    <phoneticPr fontId="1"/>
  </si>
  <si>
    <t>区域内</t>
    <rPh sb="0" eb="2">
      <t>クイキ</t>
    </rPh>
    <rPh sb="2" eb="3">
      <t>ナイ</t>
    </rPh>
    <phoneticPr fontId="1"/>
  </si>
  <si>
    <t>区域外</t>
    <rPh sb="0" eb="2">
      <t>クイキ</t>
    </rPh>
    <rPh sb="2" eb="3">
      <t>ガイ</t>
    </rPh>
    <phoneticPr fontId="1"/>
  </si>
  <si>
    <t>火葬炉</t>
    <rPh sb="0" eb="2">
      <t>カソウ</t>
    </rPh>
    <rPh sb="2" eb="3">
      <t>ロ</t>
    </rPh>
    <phoneticPr fontId="1"/>
  </si>
  <si>
    <t>待合室（１部屋）</t>
    <rPh sb="0" eb="2">
      <t>マチアイ</t>
    </rPh>
    <rPh sb="2" eb="3">
      <t>シツ</t>
    </rPh>
    <rPh sb="5" eb="7">
      <t>ヘヤ</t>
    </rPh>
    <phoneticPr fontId="1"/>
  </si>
  <si>
    <t>霊安室</t>
    <rPh sb="0" eb="3">
      <t>レイアンシツ</t>
    </rPh>
    <phoneticPr fontId="1"/>
  </si>
  <si>
    <t>告別室（火葬式）</t>
    <rPh sb="0" eb="2">
      <t>コクベツ</t>
    </rPh>
    <rPh sb="2" eb="3">
      <t>シツ</t>
    </rPh>
    <rPh sb="4" eb="6">
      <t>カソウ</t>
    </rPh>
    <rPh sb="6" eb="7">
      <t>シキ</t>
    </rPh>
    <phoneticPr fontId="1"/>
  </si>
  <si>
    <t>室</t>
    <rPh sb="0" eb="1">
      <t>シツ</t>
    </rPh>
    <phoneticPr fontId="1"/>
  </si>
  <si>
    <t>35,000円</t>
    <rPh sb="6" eb="7">
      <t>エン</t>
    </rPh>
    <phoneticPr fontId="1"/>
  </si>
  <si>
    <t>13,200円</t>
    <rPh sb="6" eb="7">
      <t>エン</t>
    </rPh>
    <phoneticPr fontId="1"/>
  </si>
  <si>
    <t>20,000円</t>
    <rPh sb="6" eb="7">
      <t>エン</t>
    </rPh>
    <phoneticPr fontId="1"/>
  </si>
  <si>
    <t>　2,000円</t>
    <rPh sb="6" eb="7">
      <t>エン</t>
    </rPh>
    <phoneticPr fontId="1"/>
  </si>
  <si>
    <t>　7,000円</t>
    <rPh sb="6" eb="7">
      <t>エン</t>
    </rPh>
    <phoneticPr fontId="1"/>
  </si>
  <si>
    <t xml:space="preserve"> 4,000円</t>
    <rPh sb="6" eb="7">
      <t>エン</t>
    </rPh>
    <phoneticPr fontId="1"/>
  </si>
  <si>
    <t>10,000円</t>
    <rPh sb="6" eb="7">
      <t>エン</t>
    </rPh>
    <phoneticPr fontId="1"/>
  </si>
  <si>
    <t xml:space="preserve"> 2,000円</t>
    <rPh sb="6" eb="7">
      <t>エン</t>
    </rPh>
    <phoneticPr fontId="1"/>
  </si>
  <si>
    <t>20,400円</t>
    <rPh sb="6" eb="7">
      <t>エン</t>
    </rPh>
    <phoneticPr fontId="1"/>
  </si>
  <si>
    <t>10,200円</t>
    <rPh sb="6" eb="7">
      <t>エン</t>
    </rPh>
    <phoneticPr fontId="1"/>
  </si>
  <si>
    <t>[注　意]</t>
    <rPh sb="1" eb="2">
      <t>チュウ</t>
    </rPh>
    <rPh sb="3" eb="4">
      <t>イ</t>
    </rPh>
    <phoneticPr fontId="1"/>
  </si>
  <si>
    <t>５　霊安室の使用にあたっては市町村が発行する火葬許可証の写しまたは死亡診断書もしくは</t>
    <rPh sb="2" eb="5">
      <t>レイアンシツ</t>
    </rPh>
    <rPh sb="6" eb="8">
      <t>シヨウ</t>
    </rPh>
    <rPh sb="14" eb="16">
      <t>シチョウ</t>
    </rPh>
    <rPh sb="16" eb="17">
      <t>ソン</t>
    </rPh>
    <rPh sb="18" eb="20">
      <t>ハッコウ</t>
    </rPh>
    <rPh sb="22" eb="24">
      <t>カソウ</t>
    </rPh>
    <rPh sb="24" eb="26">
      <t>キョカ</t>
    </rPh>
    <rPh sb="26" eb="27">
      <t>ショウ</t>
    </rPh>
    <rPh sb="28" eb="29">
      <t>ウツ</t>
    </rPh>
    <rPh sb="33" eb="35">
      <t>シボウ</t>
    </rPh>
    <rPh sb="35" eb="38">
      <t>シンダンショ</t>
    </rPh>
    <phoneticPr fontId="1"/>
  </si>
  <si>
    <t>小松加賀斎場使用欄</t>
    <rPh sb="0" eb="2">
      <t>コマツ</t>
    </rPh>
    <rPh sb="2" eb="4">
      <t>カガ</t>
    </rPh>
    <rPh sb="4" eb="6">
      <t>サイジョウ</t>
    </rPh>
    <rPh sb="6" eb="8">
      <t>シヨウ</t>
    </rPh>
    <rPh sb="8" eb="9">
      <t>ラン</t>
    </rPh>
    <phoneticPr fontId="1"/>
  </si>
  <si>
    <t>使用料金内訳</t>
    <rPh sb="0" eb="2">
      <t>シヨウ</t>
    </rPh>
    <rPh sb="2" eb="4">
      <t>リョウキン</t>
    </rPh>
    <rPh sb="4" eb="6">
      <t>ウチワケ</t>
    </rPh>
    <phoneticPr fontId="1"/>
  </si>
  <si>
    <t>待合室</t>
    <rPh sb="0" eb="2">
      <t>マチアイ</t>
    </rPh>
    <rPh sb="2" eb="3">
      <t>シツ</t>
    </rPh>
    <phoneticPr fontId="1"/>
  </si>
  <si>
    <t>減免額</t>
    <rPh sb="0" eb="2">
      <t>ゲンメン</t>
    </rPh>
    <rPh sb="2" eb="3">
      <t>ガク</t>
    </rPh>
    <phoneticPr fontId="1"/>
  </si>
  <si>
    <t>合計</t>
    <rPh sb="0" eb="2">
      <t>ゴウケイ</t>
    </rPh>
    <phoneticPr fontId="1"/>
  </si>
  <si>
    <t>円</t>
    <rPh sb="0" eb="1">
      <t>エン</t>
    </rPh>
    <phoneticPr fontId="1"/>
  </si>
  <si>
    <t>領収印（控）</t>
    <rPh sb="0" eb="2">
      <t>リョウシュウ</t>
    </rPh>
    <rPh sb="2" eb="3">
      <t>イン</t>
    </rPh>
    <rPh sb="4" eb="5">
      <t>ヒカ</t>
    </rPh>
    <phoneticPr fontId="1"/>
  </si>
  <si>
    <t>１　太枠内を楷書で明確に記入してくだい。</t>
    <rPh sb="2" eb="4">
      <t>フトワク</t>
    </rPh>
    <rPh sb="4" eb="5">
      <t>ナイ</t>
    </rPh>
    <rPh sb="6" eb="8">
      <t>カイショ</t>
    </rPh>
    <rPh sb="9" eb="11">
      <t>メイカク</t>
    </rPh>
    <rPh sb="12" eb="14">
      <t>キニュウ</t>
    </rPh>
    <phoneticPr fontId="1"/>
  </si>
  <si>
    <t>２　数字は算用数字（１．２・・・）を使用してください。</t>
    <rPh sb="2" eb="4">
      <t>スウジ</t>
    </rPh>
    <rPh sb="5" eb="7">
      <t>サンヨウ</t>
    </rPh>
    <rPh sb="7" eb="9">
      <t>スウジ</t>
    </rPh>
    <rPh sb="18" eb="20">
      <t>シヨウ</t>
    </rPh>
    <phoneticPr fontId="1"/>
  </si>
  <si>
    <t>３　緊急連絡先は必ず記入してください。</t>
    <rPh sb="2" eb="4">
      <t>キンキュウ</t>
    </rPh>
    <rPh sb="4" eb="7">
      <t>レンラクサキ</t>
    </rPh>
    <rPh sb="8" eb="9">
      <t>カナラ</t>
    </rPh>
    <rPh sb="10" eb="12">
      <t>キニュウ</t>
    </rPh>
    <phoneticPr fontId="1"/>
  </si>
  <si>
    <t>４　火葬にあたっては市町村が発行する火葬許可証を添付してください。</t>
    <rPh sb="2" eb="4">
      <t>カソウ</t>
    </rPh>
    <rPh sb="10" eb="12">
      <t>シチョウ</t>
    </rPh>
    <rPh sb="12" eb="13">
      <t>ソン</t>
    </rPh>
    <rPh sb="14" eb="16">
      <t>ハッコウ</t>
    </rPh>
    <rPh sb="18" eb="20">
      <t>カソウ</t>
    </rPh>
    <rPh sb="20" eb="22">
      <t>キョカ</t>
    </rPh>
    <rPh sb="22" eb="23">
      <t>ショウ</t>
    </rPh>
    <rPh sb="24" eb="26">
      <t>テンプ</t>
    </rPh>
    <phoneticPr fontId="1"/>
  </si>
  <si>
    <t>　　死体検案書を添付してください。</t>
    <rPh sb="2" eb="4">
      <t>シタイ</t>
    </rPh>
    <rPh sb="4" eb="7">
      <t>ケンアンショ</t>
    </rPh>
    <rPh sb="8" eb="10">
      <t>テンプ</t>
    </rPh>
    <phoneticPr fontId="1"/>
  </si>
  <si>
    <t>６　減免申請を行う場合は、別途申請を行ってください。</t>
    <rPh sb="2" eb="4">
      <t>ゲンメン</t>
    </rPh>
    <rPh sb="4" eb="6">
      <t>シンセイ</t>
    </rPh>
    <rPh sb="7" eb="8">
      <t>オコナ</t>
    </rPh>
    <rPh sb="9" eb="11">
      <t>バアイ</t>
    </rPh>
    <rPh sb="13" eb="15">
      <t>ベット</t>
    </rPh>
    <rPh sb="15" eb="17">
      <t>シンセイ</t>
    </rPh>
    <rPh sb="18" eb="19">
      <t>オコナ</t>
    </rPh>
    <phoneticPr fontId="1"/>
  </si>
  <si>
    <t>様式第４号（第６条関係）</t>
    <rPh sb="0" eb="2">
      <t>ヨウシキ</t>
    </rPh>
    <rPh sb="2" eb="3">
      <t>ダイ</t>
    </rPh>
    <rPh sb="4" eb="5">
      <t>ゴウ</t>
    </rPh>
    <rPh sb="6" eb="7">
      <t>ダイ</t>
    </rPh>
    <rPh sb="8" eb="9">
      <t>ジョウ</t>
    </rPh>
    <rPh sb="9" eb="11">
      <t>カンケイ</t>
    </rPh>
    <phoneticPr fontId="1"/>
  </si>
  <si>
    <t>様</t>
    <rPh sb="0" eb="1">
      <t>サマ</t>
    </rPh>
    <phoneticPr fontId="1"/>
  </si>
  <si>
    <t>使用料金表</t>
    <rPh sb="0" eb="2">
      <t>シヨウ</t>
    </rPh>
    <rPh sb="2" eb="4">
      <t>リョウキン</t>
    </rPh>
    <rPh sb="4" eb="5">
      <t>ヒョウ</t>
    </rPh>
    <phoneticPr fontId="1"/>
  </si>
  <si>
    <t>㊞</t>
    <phoneticPr fontId="1"/>
  </si>
  <si>
    <t>上記により使用を許可します。</t>
    <rPh sb="0" eb="2">
      <t>ジョウキ</t>
    </rPh>
    <rPh sb="5" eb="7">
      <t>シヨウ</t>
    </rPh>
    <rPh sb="8" eb="10">
      <t>キョカ</t>
    </rPh>
    <phoneticPr fontId="1"/>
  </si>
  <si>
    <t>下記使用料を領収しました。</t>
    <rPh sb="0" eb="2">
      <t>カキ</t>
    </rPh>
    <rPh sb="2" eb="5">
      <t>シヨウリョウ</t>
    </rPh>
    <rPh sb="6" eb="8">
      <t>リョウシュウ</t>
    </rPh>
    <phoneticPr fontId="1"/>
  </si>
  <si>
    <t>現金取扱員印</t>
    <rPh sb="0" eb="2">
      <t>ゲンキン</t>
    </rPh>
    <rPh sb="2" eb="4">
      <t>トリアツカ</t>
    </rPh>
    <rPh sb="4" eb="5">
      <t>イン</t>
    </rPh>
    <rPh sb="5" eb="6">
      <t>イン</t>
    </rPh>
    <phoneticPr fontId="1"/>
  </si>
  <si>
    <r>
      <t xml:space="preserve">死亡者の住所
</t>
    </r>
    <r>
      <rPr>
        <sz val="10"/>
        <color theme="1"/>
        <rFont val="ＭＳ Ｐ明朝"/>
        <family val="1"/>
        <charset val="128"/>
      </rPr>
      <t>（死胎児は父母の住所）</t>
    </r>
    <rPh sb="0" eb="2">
      <t>シボウ</t>
    </rPh>
    <rPh sb="2" eb="3">
      <t>シャ</t>
    </rPh>
    <rPh sb="4" eb="6">
      <t>ジュウショ</t>
    </rPh>
    <rPh sb="8" eb="9">
      <t>シ</t>
    </rPh>
    <rPh sb="9" eb="11">
      <t>タイジ</t>
    </rPh>
    <rPh sb="12" eb="14">
      <t>フボ</t>
    </rPh>
    <rPh sb="15" eb="17">
      <t>ジュウショ</t>
    </rPh>
    <phoneticPr fontId="1"/>
  </si>
  <si>
    <t>小松加賀斎場使用承認書</t>
    <rPh sb="0" eb="2">
      <t>コマツ</t>
    </rPh>
    <rPh sb="2" eb="4">
      <t>カガ</t>
    </rPh>
    <rPh sb="4" eb="6">
      <t>サイジョウ</t>
    </rPh>
    <rPh sb="6" eb="8">
      <t>シヨウ</t>
    </rPh>
    <rPh sb="8" eb="11">
      <t>ショウニンショ</t>
    </rPh>
    <phoneticPr fontId="1"/>
  </si>
  <si>
    <t>歳</t>
    <rPh sb="0" eb="1">
      <t>サイ</t>
    </rPh>
    <phoneticPr fontId="1"/>
  </si>
  <si>
    <t>【妊娠の月週</t>
    <rPh sb="1" eb="3">
      <t>ニンシン</t>
    </rPh>
    <rPh sb="4" eb="5">
      <t>ツキ</t>
    </rPh>
    <rPh sb="5" eb="6">
      <t>シュウ</t>
    </rPh>
    <phoneticPr fontId="1"/>
  </si>
  <si>
    <t>週】</t>
    <rPh sb="0" eb="1">
      <t>シュウ</t>
    </rPh>
    <phoneticPr fontId="1"/>
  </si>
  <si>
    <t>区　　　　分</t>
    <rPh sb="0" eb="1">
      <t>ク</t>
    </rPh>
    <rPh sb="5" eb="6">
      <t>ブン</t>
    </rPh>
    <phoneticPr fontId="1"/>
  </si>
  <si>
    <r>
      <rPr>
        <sz val="14"/>
        <color theme="1"/>
        <rFont val="ＭＳ Ｐ明朝"/>
        <family val="1"/>
        <charset val="128"/>
      </rPr>
      <t>死亡者の氏名</t>
    </r>
    <r>
      <rPr>
        <sz val="11"/>
        <color theme="1"/>
        <rFont val="ＭＳ Ｐ明朝"/>
        <family val="1"/>
        <charset val="128"/>
      </rPr>
      <t xml:space="preserve">
</t>
    </r>
    <r>
      <rPr>
        <sz val="10"/>
        <color theme="1"/>
        <rFont val="ＭＳ Ｐ明朝"/>
        <family val="1"/>
        <charset val="128"/>
      </rPr>
      <t>（死胎児は父母の氏名）</t>
    </r>
    <rPh sb="0" eb="3">
      <t>シボウシャ</t>
    </rPh>
    <rPh sb="4" eb="6">
      <t>シメイ</t>
    </rPh>
    <rPh sb="8" eb="9">
      <t>シ</t>
    </rPh>
    <rPh sb="9" eb="11">
      <t>タイジ</t>
    </rPh>
    <rPh sb="12" eb="14">
      <t>フボ</t>
    </rPh>
    <rPh sb="15" eb="17">
      <t>シメイ</t>
    </rPh>
    <phoneticPr fontId="1"/>
  </si>
  <si>
    <t>予約確認書（ＦＡＸから再入力Ver）</t>
    <rPh sb="0" eb="2">
      <t>ヨヤク</t>
    </rPh>
    <rPh sb="2" eb="5">
      <t>カクニンショ</t>
    </rPh>
    <rPh sb="11" eb="12">
      <t>サイ</t>
    </rPh>
    <rPh sb="12" eb="14">
      <t>ニュウリョク</t>
    </rPh>
    <phoneticPr fontId="1"/>
  </si>
  <si>
    <t>令和</t>
    <rPh sb="0" eb="1">
      <t>レイ</t>
    </rPh>
    <phoneticPr fontId="1"/>
  </si>
  <si>
    <t>【業者名】</t>
    <rPh sb="1" eb="2">
      <t>ギョウ</t>
    </rPh>
    <rPh sb="2" eb="3">
      <t>シャ</t>
    </rPh>
    <rPh sb="3" eb="4">
      <t>メイ</t>
    </rPh>
    <phoneticPr fontId="1"/>
  </si>
  <si>
    <t>小松加賀斎場</t>
    <rPh sb="0" eb="2">
      <t>コマツ</t>
    </rPh>
    <rPh sb="2" eb="4">
      <t>カガ</t>
    </rPh>
    <rPh sb="4" eb="6">
      <t>サイジョウ</t>
    </rPh>
    <phoneticPr fontId="1"/>
  </si>
  <si>
    <t>予約時にFAXに記載された内容を転記</t>
    <rPh sb="0" eb="2">
      <t>ヨヤク</t>
    </rPh>
    <rPh sb="2" eb="3">
      <t>ジ</t>
    </rPh>
    <rPh sb="8" eb="10">
      <t>キサイ</t>
    </rPh>
    <rPh sb="13" eb="15">
      <t>ナイヨウ</t>
    </rPh>
    <rPh sb="16" eb="18">
      <t>テンキ</t>
    </rPh>
    <phoneticPr fontId="1"/>
  </si>
  <si>
    <t>受付番号</t>
    <rPh sb="0" eb="2">
      <t>ウケツケ</t>
    </rPh>
    <rPh sb="2" eb="4">
      <t>バンゴウ</t>
    </rPh>
    <phoneticPr fontId="1"/>
  </si>
  <si>
    <t>受付日時</t>
    <rPh sb="0" eb="2">
      <t>ウケツケ</t>
    </rPh>
    <rPh sb="2" eb="4">
      <t>ニチジ</t>
    </rPh>
    <phoneticPr fontId="1"/>
  </si>
  <si>
    <t>担当者名</t>
    <rPh sb="0" eb="3">
      <t>タントウシャ</t>
    </rPh>
    <rPh sb="3" eb="4">
      <t>メイ</t>
    </rPh>
    <phoneticPr fontId="1"/>
  </si>
  <si>
    <t>予約日時</t>
    <rPh sb="0" eb="2">
      <t>ヨヤク</t>
    </rPh>
    <rPh sb="2" eb="4">
      <t>ニチジ</t>
    </rPh>
    <phoneticPr fontId="1"/>
  </si>
  <si>
    <t>プルダウンにより選択</t>
    <rPh sb="8" eb="10">
      <t>センタク</t>
    </rPh>
    <phoneticPr fontId="1"/>
  </si>
  <si>
    <t>火葬許可番号</t>
    <rPh sb="0" eb="2">
      <t>カソウ</t>
    </rPh>
    <rPh sb="2" eb="4">
      <t>キョカ</t>
    </rPh>
    <rPh sb="4" eb="6">
      <t>バンゴウ</t>
    </rPh>
    <phoneticPr fontId="1"/>
  </si>
  <si>
    <t>★詳細を下記にご記入ください。</t>
    <rPh sb="1" eb="3">
      <t>ショウサイ</t>
    </rPh>
    <rPh sb="4" eb="6">
      <t>カキ</t>
    </rPh>
    <rPh sb="8" eb="10">
      <t>キニュウ</t>
    </rPh>
    <phoneticPr fontId="1"/>
  </si>
  <si>
    <t>直接入力</t>
    <rPh sb="0" eb="2">
      <t>チョクセツ</t>
    </rPh>
    <rPh sb="2" eb="4">
      <t>ニュウリョク</t>
    </rPh>
    <phoneticPr fontId="1"/>
  </si>
  <si>
    <t>（告別室・収骨室・待合室に表示する葬家名</t>
    <rPh sb="1" eb="3">
      <t>コクベツ</t>
    </rPh>
    <rPh sb="3" eb="4">
      <t>シツ</t>
    </rPh>
    <rPh sb="5" eb="7">
      <t>シュウコツ</t>
    </rPh>
    <rPh sb="7" eb="8">
      <t>シツ</t>
    </rPh>
    <rPh sb="9" eb="11">
      <t>マチアイ</t>
    </rPh>
    <rPh sb="11" eb="12">
      <t>シツ</t>
    </rPh>
    <rPh sb="13" eb="15">
      <t>ヒョウジ</t>
    </rPh>
    <rPh sb="17" eb="19">
      <t>ソウケ</t>
    </rPh>
    <rPh sb="19" eb="20">
      <t>メイ</t>
    </rPh>
    <phoneticPr fontId="1"/>
  </si>
  <si>
    <t>家</t>
    <rPh sb="0" eb="1">
      <t>イエ</t>
    </rPh>
    <phoneticPr fontId="1"/>
  </si>
  <si>
    <t>死亡者</t>
    <rPh sb="0" eb="3">
      <t>シボウシャ</t>
    </rPh>
    <phoneticPr fontId="1"/>
  </si>
  <si>
    <t>氏名</t>
    <rPh sb="0" eb="2">
      <t>シメイ</t>
    </rPh>
    <phoneticPr fontId="1"/>
  </si>
  <si>
    <t>フリガナ</t>
    <phoneticPr fontId="1"/>
  </si>
  <si>
    <t>本籍</t>
    <rPh sb="0" eb="2">
      <t>ホンセキ</t>
    </rPh>
    <phoneticPr fontId="1"/>
  </si>
  <si>
    <t>住所</t>
    <rPh sb="0" eb="2">
      <t>ジュウショ</t>
    </rPh>
    <phoneticPr fontId="1"/>
  </si>
  <si>
    <t>死亡日時</t>
    <rPh sb="0" eb="2">
      <t>シボウ</t>
    </rPh>
    <rPh sb="2" eb="4">
      <t>ニチジ</t>
    </rPh>
    <phoneticPr fontId="1"/>
  </si>
  <si>
    <t>令和</t>
    <rPh sb="0" eb="1">
      <t>レイ</t>
    </rPh>
    <rPh sb="1" eb="2">
      <t>ワ</t>
    </rPh>
    <phoneticPr fontId="1"/>
  </si>
  <si>
    <t>ﾍﾟｰｽﾒｰｶｰ</t>
    <phoneticPr fontId="1"/>
  </si>
  <si>
    <t>棺のサイズ</t>
    <rPh sb="0" eb="1">
      <t>ヒツギ</t>
    </rPh>
    <phoneticPr fontId="1"/>
  </si>
  <si>
    <t>申請者(喪主)</t>
    <rPh sb="0" eb="3">
      <t>シンセイシャ</t>
    </rPh>
    <rPh sb="4" eb="6">
      <t>モシュ</t>
    </rPh>
    <phoneticPr fontId="1"/>
  </si>
  <si>
    <t>フリガナ</t>
    <phoneticPr fontId="1"/>
  </si>
  <si>
    <t>電話番号</t>
    <rPh sb="0" eb="2">
      <t>デンワ</t>
    </rPh>
    <rPh sb="2" eb="4">
      <t>バンゴウ</t>
    </rPh>
    <phoneticPr fontId="1"/>
  </si>
  <si>
    <t>-</t>
    <phoneticPr fontId="1"/>
  </si>
  <si>
    <t>続柄</t>
    <rPh sb="0" eb="2">
      <t>ゾクガラ</t>
    </rPh>
    <phoneticPr fontId="1"/>
  </si>
  <si>
    <t>葬儀様式</t>
    <rPh sb="0" eb="2">
      <t>ソウギ</t>
    </rPh>
    <rPh sb="2" eb="4">
      <t>ヨウシキ</t>
    </rPh>
    <phoneticPr fontId="1"/>
  </si>
  <si>
    <t>宗派</t>
    <rPh sb="0" eb="2">
      <t>シュウハ</t>
    </rPh>
    <phoneticPr fontId="1"/>
  </si>
  <si>
    <t>（</t>
    <phoneticPr fontId="1"/>
  </si>
  <si>
    <t>）</t>
    <phoneticPr fontId="1"/>
  </si>
  <si>
    <t>※　かならず記入してください。</t>
    <rPh sb="6" eb="8">
      <t>キニュウ</t>
    </rPh>
    <phoneticPr fontId="1"/>
  </si>
  <si>
    <t>火葬式</t>
    <rPh sb="0" eb="2">
      <t>カソウ</t>
    </rPh>
    <rPh sb="2" eb="3">
      <t>シキ</t>
    </rPh>
    <phoneticPr fontId="1"/>
  </si>
  <si>
    <t>※１４：３０以降の火葬が対象です。</t>
    <rPh sb="6" eb="8">
      <t>イコウ</t>
    </rPh>
    <rPh sb="9" eb="11">
      <t>カソウ</t>
    </rPh>
    <rPh sb="12" eb="14">
      <t>タイショウ</t>
    </rPh>
    <phoneticPr fontId="1"/>
  </si>
  <si>
    <t>待合室予約時間</t>
    <rPh sb="0" eb="2">
      <t>マチアイ</t>
    </rPh>
    <rPh sb="2" eb="3">
      <t>シツ</t>
    </rPh>
    <rPh sb="3" eb="5">
      <t>ヨヤク</t>
    </rPh>
    <rPh sb="5" eb="7">
      <t>ジカン</t>
    </rPh>
    <phoneticPr fontId="1"/>
  </si>
  <si>
    <t>葬儀開始時間</t>
    <rPh sb="0" eb="2">
      <t>ソウギ</t>
    </rPh>
    <rPh sb="2" eb="4">
      <t>カイシ</t>
    </rPh>
    <rPh sb="4" eb="6">
      <t>ジカン</t>
    </rPh>
    <phoneticPr fontId="1"/>
  </si>
  <si>
    <t>出棺予定時間</t>
    <rPh sb="0" eb="2">
      <t>シュッカン</t>
    </rPh>
    <rPh sb="2" eb="4">
      <t>ヨテイ</t>
    </rPh>
    <rPh sb="4" eb="6">
      <t>ジカン</t>
    </rPh>
    <phoneticPr fontId="1"/>
  </si>
  <si>
    <t>斎場ｽﾀｯﾌの有無</t>
    <rPh sb="0" eb="2">
      <t>サイジョウ</t>
    </rPh>
    <rPh sb="7" eb="9">
      <t>ウム</t>
    </rPh>
    <phoneticPr fontId="1"/>
  </si>
  <si>
    <t>葬儀会場</t>
    <rPh sb="0" eb="2">
      <t>ソウギ</t>
    </rPh>
    <rPh sb="2" eb="4">
      <t>カイジョウ</t>
    </rPh>
    <phoneticPr fontId="1"/>
  </si>
  <si>
    <t>・会場名</t>
    <rPh sb="1" eb="3">
      <t>カイジョウ</t>
    </rPh>
    <rPh sb="3" eb="4">
      <t>メイ</t>
    </rPh>
    <phoneticPr fontId="1"/>
  </si>
  <si>
    <t>（</t>
    <phoneticPr fontId="1"/>
  </si>
  <si>
    <t>）</t>
    <phoneticPr fontId="1"/>
  </si>
  <si>
    <t>・その他</t>
    <rPh sb="3" eb="4">
      <t>タ</t>
    </rPh>
    <phoneticPr fontId="1"/>
  </si>
  <si>
    <t>位牌の取扱</t>
    <rPh sb="0" eb="2">
      <t>イハイ</t>
    </rPh>
    <rPh sb="3" eb="5">
      <t>トリアツカ</t>
    </rPh>
    <phoneticPr fontId="1"/>
  </si>
  <si>
    <t>いずれかを選択ください。</t>
    <rPh sb="5" eb="7">
      <t>センタク</t>
    </rPh>
    <phoneticPr fontId="1"/>
  </si>
  <si>
    <t>備考</t>
    <rPh sb="0" eb="2">
      <t>ビコウ</t>
    </rPh>
    <phoneticPr fontId="1"/>
  </si>
  <si>
    <t>元</t>
    <rPh sb="0" eb="1">
      <t>ガン</t>
    </rPh>
    <phoneticPr fontId="1"/>
  </si>
  <si>
    <t>2222</t>
    <phoneticPr fontId="1"/>
  </si>
  <si>
    <t>無し</t>
  </si>
  <si>
    <t>普通（１８０ｃｍ）</t>
  </si>
  <si>
    <t>洋室</t>
  </si>
  <si>
    <t>有</t>
  </si>
  <si>
    <t>火葬する</t>
  </si>
  <si>
    <t>男</t>
  </si>
  <si>
    <t>１２歳以上</t>
  </si>
  <si>
    <t>歳　【死胎児の場合妊娠の月週</t>
    <rPh sb="0" eb="1">
      <t>サイ</t>
    </rPh>
    <phoneticPr fontId="1"/>
  </si>
  <si>
    <t>無</t>
  </si>
  <si>
    <t>【火葬炉の算出】</t>
    <phoneticPr fontId="19"/>
  </si>
  <si>
    <t>区域内</t>
    <rPh sb="0" eb="2">
      <t>クイキ</t>
    </rPh>
    <rPh sb="2" eb="3">
      <t>ナイ</t>
    </rPh>
    <phoneticPr fontId="19"/>
  </si>
  <si>
    <t>区域外</t>
    <rPh sb="0" eb="2">
      <t>クイキ</t>
    </rPh>
    <rPh sb="2" eb="3">
      <t>ガイ</t>
    </rPh>
    <phoneticPr fontId="19"/>
  </si>
  <si>
    <t>07６1</t>
    <phoneticPr fontId="1"/>
  </si>
  <si>
    <t>※申請者（喪主）又は死亡者の住所が小松市又は加賀市かどうか？</t>
    <rPh sb="1" eb="4">
      <t>シンセイシャ</t>
    </rPh>
    <rPh sb="5" eb="7">
      <t>モシュ</t>
    </rPh>
    <rPh sb="8" eb="9">
      <t>マタ</t>
    </rPh>
    <rPh sb="10" eb="13">
      <t>シボウシャ</t>
    </rPh>
    <rPh sb="14" eb="16">
      <t>ジュウショ</t>
    </rPh>
    <rPh sb="17" eb="19">
      <t>コマツ</t>
    </rPh>
    <rPh sb="19" eb="20">
      <t>シ</t>
    </rPh>
    <rPh sb="20" eb="21">
      <t>マタ</t>
    </rPh>
    <rPh sb="22" eb="24">
      <t>カガ</t>
    </rPh>
    <rPh sb="24" eb="25">
      <t>シ</t>
    </rPh>
    <phoneticPr fontId="1"/>
  </si>
  <si>
    <r>
      <t xml:space="preserve">予約日の前日16時までにこの予約確認書と「火葬許可書」を小松加賀斎場までFAX願います。
</t>
    </r>
    <r>
      <rPr>
        <b/>
        <sz val="16"/>
        <color theme="1"/>
        <rFont val="ＭＳ Ｐ明朝"/>
        <family val="1"/>
        <charset val="128"/>
      </rPr>
      <t>ＦＡＸ番号　　0761-46-5690</t>
    </r>
    <rPh sb="0" eb="2">
      <t>ヨヤク</t>
    </rPh>
    <rPh sb="2" eb="3">
      <t>ビ</t>
    </rPh>
    <rPh sb="4" eb="6">
      <t>ゼンジツ</t>
    </rPh>
    <rPh sb="8" eb="9">
      <t>ジ</t>
    </rPh>
    <rPh sb="14" eb="16">
      <t>ヨヤク</t>
    </rPh>
    <rPh sb="16" eb="19">
      <t>カクニンショ</t>
    </rPh>
    <rPh sb="21" eb="23">
      <t>カソウ</t>
    </rPh>
    <rPh sb="23" eb="26">
      <t>キョカショ</t>
    </rPh>
    <rPh sb="28" eb="30">
      <t>コマツ</t>
    </rPh>
    <rPh sb="30" eb="32">
      <t>カガ</t>
    </rPh>
    <rPh sb="32" eb="34">
      <t>サイジョウ</t>
    </rPh>
    <rPh sb="39" eb="40">
      <t>ネガ</t>
    </rPh>
    <rPh sb="48" eb="50">
      <t>バンゴウ</t>
    </rPh>
    <phoneticPr fontId="1"/>
  </si>
  <si>
    <t>　必要事項の入力</t>
    <rPh sb="1" eb="3">
      <t>ヒツヨウ</t>
    </rPh>
    <rPh sb="3" eb="5">
      <t>ジコウ</t>
    </rPh>
    <rPh sb="6" eb="8">
      <t>ニュウリョク</t>
    </rPh>
    <phoneticPr fontId="1"/>
  </si>
  <si>
    <t>②予約確認書の印刷、ＦＡＸ送信</t>
    <rPh sb="1" eb="3">
      <t>ヨヤク</t>
    </rPh>
    <rPh sb="3" eb="6">
      <t>カクニンショ</t>
    </rPh>
    <rPh sb="7" eb="9">
      <t>インサツ</t>
    </rPh>
    <rPh sb="13" eb="15">
      <t>ソウシン</t>
    </rPh>
    <phoneticPr fontId="1"/>
  </si>
  <si>
    <t>【書類作成の流れ】</t>
    <rPh sb="1" eb="3">
      <t>ショルイ</t>
    </rPh>
    <rPh sb="3" eb="5">
      <t>サクセイ</t>
    </rPh>
    <rPh sb="6" eb="7">
      <t>ナガ</t>
    </rPh>
    <phoneticPr fontId="1"/>
  </si>
  <si>
    <t>　　申請書と承認書を1枚ずつ印刷して斎場を使用する当日にご提出下さい</t>
    <rPh sb="2" eb="4">
      <t>シンセイ</t>
    </rPh>
    <rPh sb="4" eb="5">
      <t>ショ</t>
    </rPh>
    <rPh sb="6" eb="8">
      <t>ショウニン</t>
    </rPh>
    <rPh sb="8" eb="9">
      <t>ショ</t>
    </rPh>
    <rPh sb="11" eb="12">
      <t>マイ</t>
    </rPh>
    <rPh sb="14" eb="16">
      <t>インサツ</t>
    </rPh>
    <rPh sb="18" eb="20">
      <t>サイジョウ</t>
    </rPh>
    <rPh sb="21" eb="23">
      <t>シヨウ</t>
    </rPh>
    <rPh sb="25" eb="27">
      <t>トウジツ</t>
    </rPh>
    <rPh sb="29" eb="31">
      <t>テイシュツ</t>
    </rPh>
    <rPh sb="31" eb="32">
      <t>クダ</t>
    </rPh>
    <phoneticPr fontId="1"/>
  </si>
  <si>
    <t>①予約確認書（黄色タブシート）の作成</t>
    <rPh sb="1" eb="3">
      <t>ヨヤク</t>
    </rPh>
    <rPh sb="3" eb="6">
      <t>カクニンショ</t>
    </rPh>
    <rPh sb="7" eb="9">
      <t>キイロ</t>
    </rPh>
    <rPh sb="16" eb="18">
      <t>サクセイ</t>
    </rPh>
    <phoneticPr fontId="1"/>
  </si>
  <si>
    <t>③斎場使用申請書、承認書（青色タブのシート）の印刷</t>
    <rPh sb="1" eb="3">
      <t>サイジョウ</t>
    </rPh>
    <rPh sb="3" eb="5">
      <t>シヨウ</t>
    </rPh>
    <rPh sb="5" eb="8">
      <t>シンセイショ</t>
    </rPh>
    <rPh sb="9" eb="11">
      <t>ショウニン</t>
    </rPh>
    <rPh sb="11" eb="12">
      <t>ショ</t>
    </rPh>
    <rPh sb="13" eb="15">
      <t>アオイロ</t>
    </rPh>
    <rPh sb="23" eb="25">
      <t>インサツ</t>
    </rPh>
    <phoneticPr fontId="1"/>
  </si>
  <si>
    <t>３．様式の印刷は、全てＡ４サイズ、片面印刷としてください</t>
    <rPh sb="2" eb="4">
      <t>ヨウシキ</t>
    </rPh>
    <rPh sb="5" eb="7">
      <t>インサツ</t>
    </rPh>
    <rPh sb="9" eb="10">
      <t>スベ</t>
    </rPh>
    <rPh sb="17" eb="19">
      <t>カタメン</t>
    </rPh>
    <rPh sb="19" eb="21">
      <t>インサツ</t>
    </rPh>
    <phoneticPr fontId="1"/>
  </si>
  <si>
    <t>　　予約確認書の入力した内容が申請書と承認書に自動入力されます</t>
    <rPh sb="2" eb="4">
      <t>ヨヤク</t>
    </rPh>
    <rPh sb="4" eb="7">
      <t>カクニンショ</t>
    </rPh>
    <rPh sb="8" eb="10">
      <t>ニュウリョク</t>
    </rPh>
    <rPh sb="12" eb="14">
      <t>ナイヨウ</t>
    </rPh>
    <rPh sb="15" eb="17">
      <t>シンセイ</t>
    </rPh>
    <rPh sb="17" eb="18">
      <t>ショ</t>
    </rPh>
    <rPh sb="19" eb="21">
      <t>ショウニン</t>
    </rPh>
    <rPh sb="21" eb="22">
      <t>ショ</t>
    </rPh>
    <rPh sb="23" eb="25">
      <t>ジドウ</t>
    </rPh>
    <rPh sb="25" eb="27">
      <t>ニュウリョク</t>
    </rPh>
    <phoneticPr fontId="1"/>
  </si>
  <si>
    <t>１．このファイルは①予約確認書、②斎場使用申請書、③使用承認書の3つを作成するためのものです</t>
    <rPh sb="10" eb="12">
      <t>ヨヤク</t>
    </rPh>
    <rPh sb="12" eb="15">
      <t>カクニンショ</t>
    </rPh>
    <rPh sb="17" eb="19">
      <t>サイジョウ</t>
    </rPh>
    <rPh sb="19" eb="21">
      <t>シヨウ</t>
    </rPh>
    <rPh sb="21" eb="24">
      <t>シンセイショ</t>
    </rPh>
    <rPh sb="26" eb="28">
      <t>シヨウ</t>
    </rPh>
    <rPh sb="28" eb="30">
      <t>ショウニン</t>
    </rPh>
    <rPh sb="30" eb="31">
      <t>ショ</t>
    </rPh>
    <rPh sb="35" eb="37">
      <t>サクセイ</t>
    </rPh>
    <phoneticPr fontId="1"/>
  </si>
  <si>
    <t>４．ファイルはホームページよりダウンロードできます</t>
    <phoneticPr fontId="1"/>
  </si>
  <si>
    <t>　　入力内容により使用料金が計算されます</t>
    <rPh sb="2" eb="4">
      <t>ニュウリョク</t>
    </rPh>
    <rPh sb="4" eb="6">
      <t>ナイヨウ</t>
    </rPh>
    <rPh sb="9" eb="11">
      <t>シヨウ</t>
    </rPh>
    <rPh sb="11" eb="13">
      <t>リョウキン</t>
    </rPh>
    <rPh sb="14" eb="16">
      <t>ケイサン</t>
    </rPh>
    <phoneticPr fontId="1"/>
  </si>
  <si>
    <t>～</t>
    <phoneticPr fontId="1"/>
  </si>
  <si>
    <t>石川県小松市○〇町○〇番地</t>
    <rPh sb="0" eb="3">
      <t>イシカワケン</t>
    </rPh>
    <rPh sb="3" eb="5">
      <t>コマツ</t>
    </rPh>
    <rPh sb="5" eb="6">
      <t>シ</t>
    </rPh>
    <rPh sb="8" eb="9">
      <t>マチ</t>
    </rPh>
    <rPh sb="11" eb="13">
      <t>バンチ</t>
    </rPh>
    <phoneticPr fontId="1"/>
  </si>
  <si>
    <t>石川県小松市○〇町○○番地</t>
    <rPh sb="0" eb="3">
      <t>イシカワケン</t>
    </rPh>
    <rPh sb="3" eb="5">
      <t>コマツ</t>
    </rPh>
    <rPh sb="5" eb="6">
      <t>シ</t>
    </rPh>
    <rPh sb="8" eb="9">
      <t>マチ</t>
    </rPh>
    <rPh sb="11" eb="13">
      <t>バンチ</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</si>
  <si>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</si>
  <si>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</si>
  <si>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</si>
  <si>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</si>
  <si>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時</t>
    <rPh sb="0" eb="1">
      <t>ジ</t>
    </rPh>
    <phoneticPr fontId="1"/>
  </si>
  <si>
    <t>分</t>
    <rPh sb="0" eb="1">
      <t>フン</t>
    </rPh>
    <phoneticPr fontId="1"/>
  </si>
  <si>
    <t>分から</t>
    <rPh sb="0" eb="1">
      <t>フン</t>
    </rPh>
    <phoneticPr fontId="1"/>
  </si>
  <si>
    <t>日</t>
    <rPh sb="0" eb="1">
      <t>ヒ</t>
    </rPh>
    <phoneticPr fontId="1"/>
  </si>
  <si>
    <t>13</t>
    <phoneticPr fontId="1"/>
  </si>
  <si>
    <t>小松　○○</t>
    <rPh sb="0" eb="2">
      <t>コマツ</t>
    </rPh>
    <phoneticPr fontId="1"/>
  </si>
  <si>
    <t>コマツ　○○</t>
    <phoneticPr fontId="1"/>
  </si>
  <si>
    <t>コマツ　△△</t>
    <phoneticPr fontId="1"/>
  </si>
  <si>
    <t>22</t>
    <phoneticPr fontId="1"/>
  </si>
  <si>
    <t>小松　△△</t>
    <rPh sb="0" eb="2">
      <t>コマツ</t>
    </rPh>
    <phoneticPr fontId="1"/>
  </si>
  <si>
    <t>石川県○〇市○○町○○丁目○○○－○○○○○○マンション○○○号室</t>
    <rPh sb="0" eb="3">
      <t>イシカワケン</t>
    </rPh>
    <rPh sb="5" eb="6">
      <t>シ</t>
    </rPh>
    <rPh sb="8" eb="9">
      <t>マチ</t>
    </rPh>
    <rPh sb="11" eb="12">
      <t>チョウ</t>
    </rPh>
    <rPh sb="12" eb="13">
      <t>メ</t>
    </rPh>
    <rPh sb="31" eb="32">
      <t>ゴウ</t>
    </rPh>
    <rPh sb="32" eb="33">
      <t>シツ</t>
    </rPh>
    <phoneticPr fontId="1"/>
  </si>
  <si>
    <t>(水色セル）</t>
    <rPh sb="1" eb="3">
      <t>ミズイロ</t>
    </rPh>
    <phoneticPr fontId="1"/>
  </si>
  <si>
    <t>(灰色セル）</t>
    <rPh sb="1" eb="3">
      <t>ハイイロ</t>
    </rPh>
    <phoneticPr fontId="1"/>
  </si>
  <si>
    <t>必要事項を入力します</t>
    <rPh sb="0" eb="2">
      <t>ヒツヨウ</t>
    </rPh>
    <rPh sb="2" eb="4">
      <t>ジコウ</t>
    </rPh>
    <rPh sb="5" eb="7">
      <t>ニュウリョク</t>
    </rPh>
    <phoneticPr fontId="1"/>
  </si>
  <si>
    <t>プルダウンより選択します　</t>
    <rPh sb="7" eb="9">
      <t>センタク</t>
    </rPh>
    <phoneticPr fontId="1"/>
  </si>
  <si>
    <t>（黄色セル）</t>
    <rPh sb="1" eb="3">
      <t>キイロ</t>
    </rPh>
    <phoneticPr fontId="1"/>
  </si>
  <si>
    <t>予約時にＦＡＸされる予約確認書の内容を転記します</t>
  </si>
  <si>
    <t>【ご注意】</t>
    <rPh sb="2" eb="4">
      <t>チュウイ</t>
    </rPh>
    <phoneticPr fontId="1"/>
  </si>
  <si>
    <t>５．申請書提出時は枠外に捨印を押印して下さい</t>
    <rPh sb="2" eb="4">
      <t>シンセイ</t>
    </rPh>
    <rPh sb="4" eb="5">
      <t>ショ</t>
    </rPh>
    <rPh sb="5" eb="7">
      <t>テイシュツ</t>
    </rPh>
    <rPh sb="7" eb="8">
      <t>ジ</t>
    </rPh>
    <rPh sb="9" eb="11">
      <t>ワクガイ</t>
    </rPh>
    <rPh sb="12" eb="13">
      <t>ス</t>
    </rPh>
    <rPh sb="13" eb="14">
      <t>イン</t>
    </rPh>
    <rPh sb="15" eb="17">
      <t>オウイン</t>
    </rPh>
    <rPh sb="19" eb="20">
      <t>クダ</t>
    </rPh>
    <phoneticPr fontId="1"/>
  </si>
  <si>
    <t>６．漢字・ひらがなの旧字体が入力できない場合は空白とし、手書きにて記入してください</t>
    <rPh sb="2" eb="4">
      <t>カンジ</t>
    </rPh>
    <rPh sb="10" eb="13">
      <t>キュウジタイ</t>
    </rPh>
    <rPh sb="14" eb="16">
      <t>ニュウリョク</t>
    </rPh>
    <rPh sb="20" eb="22">
      <t>バアイ</t>
    </rPh>
    <rPh sb="23" eb="25">
      <t>クウハク</t>
    </rPh>
    <rPh sb="28" eb="30">
      <t>テガ</t>
    </rPh>
    <rPh sb="33" eb="35">
      <t>キニュウ</t>
    </rPh>
    <phoneticPr fontId="1"/>
  </si>
  <si>
    <t>その他</t>
  </si>
  <si>
    <t>火葬区分</t>
    <rPh sb="0" eb="2">
      <t>カソウ</t>
    </rPh>
    <rPh sb="2" eb="4">
      <t>クブン</t>
    </rPh>
    <phoneticPr fontId="1"/>
  </si>
  <si>
    <t>区域</t>
    <phoneticPr fontId="1"/>
  </si>
  <si>
    <t>１２歳未満</t>
    <rPh sb="2" eb="5">
      <t>サイミマン</t>
    </rPh>
    <phoneticPr fontId="1"/>
  </si>
  <si>
    <t>死胎児</t>
    <rPh sb="0" eb="1">
      <t>シ</t>
    </rPh>
    <rPh sb="1" eb="3">
      <t>タイジ</t>
    </rPh>
    <phoneticPr fontId="1"/>
  </si>
  <si>
    <t>年齢確認</t>
    <rPh sb="0" eb="2">
      <t>ネンレイ</t>
    </rPh>
    <rPh sb="2" eb="4">
      <t>カクニン</t>
    </rPh>
    <phoneticPr fontId="1"/>
  </si>
  <si>
    <t>大正</t>
    <rPh sb="0" eb="2">
      <t>タイショウ</t>
    </rPh>
    <phoneticPr fontId="1"/>
  </si>
  <si>
    <t>昭和</t>
    <rPh sb="0" eb="2">
      <t>ショウワ</t>
    </rPh>
    <phoneticPr fontId="1"/>
  </si>
  <si>
    <t>平成</t>
    <rPh sb="0" eb="2">
      <t>ヘイセイ</t>
    </rPh>
    <phoneticPr fontId="1"/>
  </si>
  <si>
    <t>令和</t>
    <rPh sb="0" eb="1">
      <t>レイ</t>
    </rPh>
    <rPh sb="1" eb="2">
      <t>ワ</t>
    </rPh>
    <phoneticPr fontId="1"/>
  </si>
  <si>
    <t>修正日</t>
    <rPh sb="0" eb="2">
      <t>シュウセイ</t>
    </rPh>
    <rPh sb="2" eb="3">
      <t>ビ</t>
    </rPh>
    <phoneticPr fontId="1"/>
  </si>
  <si>
    <t>修正内容</t>
    <rPh sb="0" eb="2">
      <t>シュウセイ</t>
    </rPh>
    <rPh sb="2" eb="4">
      <t>ナイヨウ</t>
    </rPh>
    <phoneticPr fontId="1"/>
  </si>
  <si>
    <t>使用申請書の「死亡年月日時」欄において計算式が入っていないため正確に自動入力されない不具合を修正</t>
    <rPh sb="0" eb="2">
      <t>シヨウ</t>
    </rPh>
    <rPh sb="2" eb="5">
      <t>シンセイショ</t>
    </rPh>
    <rPh sb="7" eb="9">
      <t>シボウ</t>
    </rPh>
    <rPh sb="9" eb="12">
      <t>ネンガッピ</t>
    </rPh>
    <rPh sb="12" eb="13">
      <t>ジ</t>
    </rPh>
    <rPh sb="14" eb="15">
      <t>ラン</t>
    </rPh>
    <rPh sb="19" eb="21">
      <t>ケイサン</t>
    </rPh>
    <rPh sb="21" eb="22">
      <t>シキ</t>
    </rPh>
    <rPh sb="23" eb="24">
      <t>ハイ</t>
    </rPh>
    <rPh sb="31" eb="33">
      <t>セイカク</t>
    </rPh>
    <rPh sb="34" eb="36">
      <t>ジドウ</t>
    </rPh>
    <rPh sb="36" eb="38">
      <t>ニュウリョク</t>
    </rPh>
    <rPh sb="42" eb="45">
      <t>フグアイ</t>
    </rPh>
    <rPh sb="46" eb="48">
      <t>シュウセイ</t>
    </rPh>
    <phoneticPr fontId="1"/>
  </si>
  <si>
    <t>予約確認書に年齢確認セルを追加</t>
    <rPh sb="0" eb="2">
      <t>ヨヤク</t>
    </rPh>
    <rPh sb="2" eb="5">
      <t>カクニンショ</t>
    </rPh>
    <rPh sb="6" eb="8">
      <t>ネンレイ</t>
    </rPh>
    <rPh sb="8" eb="10">
      <t>カクニン</t>
    </rPh>
    <rPh sb="13" eb="15">
      <t>ツイカ</t>
    </rPh>
    <phoneticPr fontId="1"/>
  </si>
  <si>
    <t>料金自動計算において、0歳と入力した場合正しく計算されない点を修正</t>
    <rPh sb="0" eb="2">
      <t>リョウキン</t>
    </rPh>
    <rPh sb="2" eb="4">
      <t>ジドウ</t>
    </rPh>
    <rPh sb="4" eb="6">
      <t>ケイサン</t>
    </rPh>
    <rPh sb="12" eb="13">
      <t>サイ</t>
    </rPh>
    <rPh sb="14" eb="16">
      <t>ニュウリョク</t>
    </rPh>
    <rPh sb="18" eb="20">
      <t>バアイ</t>
    </rPh>
    <rPh sb="20" eb="21">
      <t>タダ</t>
    </rPh>
    <rPh sb="23" eb="25">
      <t>ケイサン</t>
    </rPh>
    <rPh sb="29" eb="30">
      <t>テン</t>
    </rPh>
    <rPh sb="31" eb="33">
      <t>シュウセイ</t>
    </rPh>
    <phoneticPr fontId="1"/>
  </si>
  <si>
    <t>小松</t>
    <rPh sb="0" eb="2">
      <t>コマツ</t>
    </rPh>
    <phoneticPr fontId="1"/>
  </si>
  <si>
    <t>長男</t>
    <rPh sb="0" eb="2">
      <t>チョウナン</t>
    </rPh>
    <phoneticPr fontId="1"/>
  </si>
  <si>
    <t>予約確認書の「位牌の取扱」項目のプルダウンメニューに「位牌なし」を追加</t>
    <rPh sb="0" eb="2">
      <t>ヨヤク</t>
    </rPh>
    <rPh sb="2" eb="5">
      <t>カクニンショ</t>
    </rPh>
    <rPh sb="7" eb="9">
      <t>イハイ</t>
    </rPh>
    <rPh sb="10" eb="11">
      <t>ト</t>
    </rPh>
    <rPh sb="11" eb="12">
      <t>アツカ</t>
    </rPh>
    <rPh sb="13" eb="15">
      <t>コウモク</t>
    </rPh>
    <rPh sb="27" eb="29">
      <t>イハイ</t>
    </rPh>
    <rPh sb="33" eb="35">
      <t>ツイカ</t>
    </rPh>
    <phoneticPr fontId="1"/>
  </si>
  <si>
    <t>予約確認書の「葬儀開式時刻」と「出棺予定時刻」の項目は24時間表記とするためプルダウンメニューの「午前」・「午後」を削除</t>
    <rPh sb="0" eb="2">
      <t>ヨヤク</t>
    </rPh>
    <rPh sb="2" eb="5">
      <t>カクニンショ</t>
    </rPh>
    <rPh sb="7" eb="9">
      <t>ソウギ</t>
    </rPh>
    <rPh sb="9" eb="11">
      <t>カイシキ</t>
    </rPh>
    <rPh sb="11" eb="13">
      <t>ジコク</t>
    </rPh>
    <rPh sb="16" eb="18">
      <t>シュッカン</t>
    </rPh>
    <rPh sb="18" eb="20">
      <t>ヨテイ</t>
    </rPh>
    <rPh sb="20" eb="22">
      <t>ジコク</t>
    </rPh>
    <rPh sb="24" eb="26">
      <t>コウモク</t>
    </rPh>
    <rPh sb="29" eb="31">
      <t>ジカン</t>
    </rPh>
    <rPh sb="31" eb="33">
      <t>ヒョウキ</t>
    </rPh>
    <rPh sb="49" eb="51">
      <t>ゴゼン</t>
    </rPh>
    <rPh sb="54" eb="56">
      <t>ゴゴ</t>
    </rPh>
    <rPh sb="58" eb="60">
      <t>サクジョ</t>
    </rPh>
    <phoneticPr fontId="1"/>
  </si>
  <si>
    <t>令和元年10月11日</t>
    <rPh sb="0" eb="2">
      <t>レイワ</t>
    </rPh>
    <rPh sb="2" eb="4">
      <t>ガンネン</t>
    </rPh>
    <rPh sb="6" eb="7">
      <t>ガツ</t>
    </rPh>
    <rPh sb="9" eb="10">
      <t>ニチ</t>
    </rPh>
    <phoneticPr fontId="1"/>
  </si>
  <si>
    <t>区域内</t>
  </si>
  <si>
    <t>昭和</t>
  </si>
  <si>
    <t>予約確認書の予約日時セルを「2020年」とした場合に承認申請書の日付が「令和1年」となってしまう不具合を修正</t>
    <rPh sb="0" eb="2">
      <t>ヨヤク</t>
    </rPh>
    <rPh sb="2" eb="5">
      <t>カクニンショ</t>
    </rPh>
    <rPh sb="6" eb="8">
      <t>ヨヤク</t>
    </rPh>
    <rPh sb="8" eb="10">
      <t>ニチジ</t>
    </rPh>
    <rPh sb="18" eb="19">
      <t>ネン</t>
    </rPh>
    <rPh sb="23" eb="25">
      <t>バアイ</t>
    </rPh>
    <rPh sb="26" eb="28">
      <t>ショウニン</t>
    </rPh>
    <rPh sb="28" eb="30">
      <t>シンセイ</t>
    </rPh>
    <rPh sb="30" eb="31">
      <t>ショ</t>
    </rPh>
    <rPh sb="32" eb="34">
      <t>ヒヅケ</t>
    </rPh>
    <rPh sb="36" eb="37">
      <t>レイ</t>
    </rPh>
    <rPh sb="37" eb="38">
      <t>ワ</t>
    </rPh>
    <rPh sb="39" eb="40">
      <t>ネン</t>
    </rPh>
    <rPh sb="48" eb="51">
      <t>フグアイ</t>
    </rPh>
    <rPh sb="52" eb="54">
      <t>シュウセイ</t>
    </rPh>
    <phoneticPr fontId="1"/>
  </si>
  <si>
    <t>使用承認書の「使用年月日時」欄の「令和2年」が正しく表示されない不具合を修正</t>
    <rPh sb="0" eb="2">
      <t>シヨウ</t>
    </rPh>
    <rPh sb="2" eb="4">
      <t>ショウニン</t>
    </rPh>
    <rPh sb="4" eb="5">
      <t>ショ</t>
    </rPh>
    <rPh sb="7" eb="9">
      <t>シヨウ</t>
    </rPh>
    <rPh sb="9" eb="12">
      <t>ネンガッピ</t>
    </rPh>
    <rPh sb="12" eb="13">
      <t>ジ</t>
    </rPh>
    <rPh sb="14" eb="15">
      <t>ラン</t>
    </rPh>
    <rPh sb="17" eb="19">
      <t>レイワ</t>
    </rPh>
    <rPh sb="20" eb="21">
      <t>ネン</t>
    </rPh>
    <rPh sb="23" eb="24">
      <t>タダ</t>
    </rPh>
    <rPh sb="26" eb="28">
      <t>ヒョウジ</t>
    </rPh>
    <rPh sb="32" eb="35">
      <t>フグアイ</t>
    </rPh>
    <rPh sb="36" eb="38">
      <t>シュウセイ</t>
    </rPh>
    <phoneticPr fontId="1"/>
  </si>
  <si>
    <t>全てのシートが白黒で印刷されるよう設定変更</t>
    <rPh sb="0" eb="1">
      <t>スベ</t>
    </rPh>
    <rPh sb="7" eb="9">
      <t>シロクロ</t>
    </rPh>
    <rPh sb="10" eb="12">
      <t>インサツ</t>
    </rPh>
    <rPh sb="17" eb="19">
      <t>セッテイ</t>
    </rPh>
    <rPh sb="19" eb="21">
      <t>ヘンコウ</t>
    </rPh>
    <phoneticPr fontId="1"/>
  </si>
  <si>
    <r>
      <t>２．斎場を</t>
    </r>
    <r>
      <rPr>
        <sz val="11"/>
        <color rgb="FFFF0000"/>
        <rFont val="ＭＳ Ｐゴシック"/>
        <family val="3"/>
        <charset val="128"/>
        <scheme val="minor"/>
      </rPr>
      <t>令和３年４月1日に使用する分から</t>
    </r>
    <r>
      <rPr>
        <sz val="11"/>
        <color theme="1"/>
        <rFont val="ＭＳ Ｐゴシック"/>
        <family val="2"/>
        <charset val="128"/>
        <scheme val="minor"/>
      </rPr>
      <t>お使いください</t>
    </r>
    <rPh sb="2" eb="4">
      <t>サイジョウ</t>
    </rPh>
    <rPh sb="5" eb="7">
      <t>レイワ</t>
    </rPh>
    <rPh sb="8" eb="9">
      <t>ネン</t>
    </rPh>
    <rPh sb="10" eb="11">
      <t>ガツ</t>
    </rPh>
    <rPh sb="12" eb="13">
      <t>ニチ</t>
    </rPh>
    <rPh sb="14" eb="16">
      <t>シヨウ</t>
    </rPh>
    <rPh sb="18" eb="19">
      <t>ブン</t>
    </rPh>
    <rPh sb="22" eb="23">
      <t>ツカ</t>
    </rPh>
    <phoneticPr fontId="1"/>
  </si>
  <si>
    <t>７．白黒印刷としてください。設定は白黒印刷になっていますがエクセルの</t>
    <rPh sb="2" eb="4">
      <t>シロクロ</t>
    </rPh>
    <rPh sb="4" eb="6">
      <t>インサツ</t>
    </rPh>
    <rPh sb="14" eb="16">
      <t>セッテイ</t>
    </rPh>
    <rPh sb="17" eb="19">
      <t>シロクロ</t>
    </rPh>
    <rPh sb="19" eb="21">
      <t>インサツ</t>
    </rPh>
    <phoneticPr fontId="1"/>
  </si>
  <si>
    <t>設定は白黒印刷になっていますがエクセルのバージョンによっては対応しない場合があります。</t>
    <rPh sb="30" eb="32">
      <t>タイオウ</t>
    </rPh>
    <rPh sb="35" eb="37">
      <t>バアイ</t>
    </rPh>
    <phoneticPr fontId="1"/>
  </si>
  <si>
    <t>ページレイアウト　→　シートのオプション　→　白黒印刷を選択</t>
    <rPh sb="23" eb="25">
      <t>シロクロ</t>
    </rPh>
    <rPh sb="25" eb="27">
      <t>インサツ</t>
    </rPh>
    <rPh sb="28" eb="30">
      <t>センタク</t>
    </rPh>
    <phoneticPr fontId="1"/>
  </si>
  <si>
    <t xml:space="preserve">
南加賀広域圏事務組合管理者　　　㊞</t>
    <rPh sb="1" eb="11">
      <t>ミナミカガコウイキケンジムクミアイ</t>
    </rPh>
    <rPh sb="11" eb="14">
      <t>カンリシャ</t>
    </rPh>
    <phoneticPr fontId="1"/>
  </si>
  <si>
    <t>南加賀広域圏事務組合　　　　</t>
    <rPh sb="0" eb="10">
      <t>ミナミカガコウイキケンジムクミアイ</t>
    </rPh>
    <phoneticPr fontId="1"/>
  </si>
  <si>
    <r>
      <t>（あて先）</t>
    </r>
    <r>
      <rPr>
        <sz val="11"/>
        <color rgb="FFFF0000"/>
        <rFont val="ＭＳ Ｐ明朝"/>
        <family val="1"/>
        <charset val="128"/>
      </rPr>
      <t>南加賀広域圏事務組合管理者</t>
    </r>
    <rPh sb="3" eb="4">
      <t>サキ</t>
    </rPh>
    <rPh sb="5" eb="15">
      <t>ミナミカガコウイキケンジムクミアイ</t>
    </rPh>
    <rPh sb="15" eb="18">
      <t>カンリシャ</t>
    </rPh>
    <phoneticPr fontId="1"/>
  </si>
  <si>
    <t>①</t>
    <phoneticPr fontId="1"/>
  </si>
  <si>
    <t>名称変更　小松加賀環境衛生事務組合　→　南加賀広域圏事務組合</t>
    <rPh sb="0" eb="2">
      <t>メイショウ</t>
    </rPh>
    <rPh sb="2" eb="4">
      <t>ヘンコウ</t>
    </rPh>
    <rPh sb="5" eb="7">
      <t>コマツ</t>
    </rPh>
    <rPh sb="7" eb="9">
      <t>カガ</t>
    </rPh>
    <rPh sb="9" eb="11">
      <t>カンキョウ</t>
    </rPh>
    <rPh sb="11" eb="13">
      <t>エイセイ</t>
    </rPh>
    <rPh sb="13" eb="15">
      <t>ジム</t>
    </rPh>
    <rPh sb="15" eb="17">
      <t>クミアイ</t>
    </rPh>
    <rPh sb="20" eb="30">
      <t>ミナミカガコウイキケンジムクミアイ</t>
    </rPh>
    <phoneticPr fontId="1"/>
  </si>
  <si>
    <t>②</t>
    <phoneticPr fontId="1"/>
  </si>
  <si>
    <t>はじめにのシート：令和３年４月１日より　　白黒印刷　を赤字で記入</t>
    <rPh sb="9" eb="11">
      <t>レイワ</t>
    </rPh>
    <rPh sb="12" eb="13">
      <t>ネン</t>
    </rPh>
    <rPh sb="14" eb="15">
      <t>ツキ</t>
    </rPh>
    <rPh sb="16" eb="17">
      <t>ヒ</t>
    </rPh>
    <rPh sb="21" eb="23">
      <t>シロクロ</t>
    </rPh>
    <rPh sb="23" eb="25">
      <t>インサツ</t>
    </rPh>
    <rPh sb="27" eb="29">
      <t>アカジ</t>
    </rPh>
    <rPh sb="30" eb="32">
      <t>キニュウ</t>
    </rPh>
    <phoneticPr fontId="1"/>
  </si>
  <si>
    <t>現金取扱員　　山　口　　聡</t>
    <rPh sb="0" eb="2">
      <t>ゲンキン</t>
    </rPh>
    <rPh sb="2" eb="4">
      <t>トリアツカ</t>
    </rPh>
    <rPh sb="4" eb="5">
      <t>イン</t>
    </rPh>
    <rPh sb="7" eb="8">
      <t>ヤマ</t>
    </rPh>
    <rPh sb="9" eb="10">
      <t>クチ</t>
    </rPh>
    <rPh sb="12" eb="13">
      <t>アキラ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</si>
</sst>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yyyy/m/d;@"/>
    <numFmt numFmtId="177" formatCode="[$-F400]h:mm:ss\ AM/PM"/>
    <numFmt numFmtId="178" formatCode="yyyy/m/d\ h:mm;@"/>
    <numFmt numFmtId="179" formatCode="0_ "/>
    <numFmt numFmtId="180" formatCode="[$-411]ggge&quot;年&quot;m&quot;月&quot;d&quot;日&quot;;@"/>
    <numFmt numFmtId="181" formatCode="#,##0&quot;円&quot;"/>
    <numFmt numFmtId="182" formatCode="[$-411]ge\.m\.d;@"/>
    <numFmt numFmtId="183" formatCode="m&quot;月&quot;d&quot;日&quot;;@"/>
    <numFmt numFmtId="184" formatCode="00"/>
  </numFmts>
  <fonts count="27">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4"/>
      <color theme="1"/>
      <name val="ＭＳ Ｐ明朝"/>
      <family val="1"/>
      <charset val="128"/>
    </font>
    <font>
      <sz val="10"/>
      <color theme="1"/>
      <name val="ＭＳ Ｐ明朝"/>
      <family val="1"/>
      <charset val="128"/>
    </font>
    <font>
      <sz val="11"/>
      <color theme="1"/>
      <name val="ＭＳ Ｐゴシック"/>
      <family val="2"/>
      <charset val="128"/>
      <scheme val="minor"/>
    </font>
    <font>
      <u/>
      <sz val="14"/>
      <color theme="1"/>
      <name val="ＭＳ Ｐ明朝"/>
      <family val="1"/>
      <charset val="128"/>
    </font>
    <font>
      <u/>
      <sz val="11"/>
      <color theme="1"/>
      <name val="ＭＳ Ｐ明朝"/>
      <family val="1"/>
      <charset val="128"/>
    </font>
    <font>
      <sz val="16"/>
      <color theme="1"/>
      <name val="ＭＳ Ｐ明朝"/>
      <family val="1"/>
      <charset val="128"/>
    </font>
    <font>
      <b/>
      <sz val="14"/>
      <color theme="1"/>
      <name val="ＭＳ Ｐ明朝"/>
      <family val="1"/>
      <charset val="128"/>
    </font>
    <font>
      <b/>
      <sz val="11"/>
      <color theme="1"/>
      <name val="ＭＳ Ｐ明朝"/>
      <family val="1"/>
      <charset val="128"/>
    </font>
    <font>
      <sz val="11"/>
      <color rgb="FFFFFF00"/>
      <name val="ＭＳ Ｐ明朝"/>
      <family val="1"/>
      <charset val="128"/>
    </font>
    <font>
      <b/>
      <sz val="12"/>
      <color theme="1"/>
      <name val="ＭＳ Ｐ明朝"/>
      <family val="1"/>
      <charset val="128"/>
    </font>
    <font>
      <b/>
      <sz val="16"/>
      <color theme="1"/>
      <name val="ＭＳ Ｐ明朝"/>
      <family val="1"/>
      <charset val="128"/>
    </font>
    <font>
      <sz val="12"/>
      <color theme="1"/>
      <name val="ＭＳ 明朝"/>
      <family val="1"/>
      <charset val="128"/>
    </font>
    <font>
      <sz val="14"/>
      <color rgb="FFFF0000"/>
      <name val="ＭＳ Ｐ明朝"/>
      <family val="1"/>
      <charset val="128"/>
    </font>
    <font>
      <sz val="12"/>
      <color rgb="FFFF0000"/>
      <name val="ＭＳ Ｐ明朝"/>
      <family val="1"/>
      <charset val="128"/>
    </font>
    <font>
      <sz val="11"/>
      <color rgb="FFFF0000"/>
      <name val="ＭＳ Ｐ明朝"/>
      <family val="1"/>
      <charset val="128"/>
    </font>
    <font>
      <sz val="6"/>
      <name val="ＭＳ 明朝"/>
      <family val="1"/>
      <charset val="128"/>
    </font>
    <font>
      <b/>
      <sz val="12"/>
      <color indexed="10"/>
      <name val="ＭＳ Ｐゴシック"/>
      <family val="3"/>
      <charset val="128"/>
    </font>
    <font>
      <sz val="11"/>
      <color rgb="FFFF0000"/>
      <name val="ＭＳ Ｐゴシック"/>
      <family val="3"/>
      <charset val="128"/>
      <scheme val="minor"/>
    </font>
    <font>
      <sz val="12"/>
      <name val="ＭＳ Ｐ明朝"/>
      <family val="1"/>
      <charset val="128"/>
    </font>
    <font>
      <sz val="11"/>
      <name val="ＭＳ Ｐ明朝"/>
      <family val="1"/>
      <charset val="128"/>
    </font>
    <font>
      <sz val="10"/>
      <color rgb="FFFF0000"/>
      <name val="ＭＳ Ｐ明朝"/>
      <family val="1"/>
      <charset val="128"/>
    </font>
    <font>
      <b/>
      <sz val="9"/>
      <color indexed="10"/>
      <name val="MS P ゴシック"/>
      <family val="3"/>
      <charset val="128"/>
    </font>
    <font>
      <sz val="11"/>
      <color rgb="FFFF0000"/>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s>
  <borders count="69">
    <border>
      <left/>
      <right/>
      <top/>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medium">
        <color auto="1"/>
      </right>
      <top style="hair">
        <color auto="1"/>
      </top>
      <bottom/>
      <diagonal/>
    </border>
    <border>
      <left/>
      <right style="medium">
        <color auto="1"/>
      </right>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style="hair">
        <color auto="1"/>
      </left>
      <right style="hair">
        <color auto="1"/>
      </right>
      <top style="hair">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style="hair">
        <color auto="1"/>
      </left>
      <right/>
      <top style="medium">
        <color auto="1"/>
      </top>
      <bottom/>
      <diagonal/>
    </border>
    <border>
      <left/>
      <right style="hair">
        <color auto="1"/>
      </right>
      <top style="medium">
        <color auto="1"/>
      </top>
      <bottom/>
      <diagonal/>
    </border>
    <border>
      <left style="hair">
        <color auto="1"/>
      </left>
      <right/>
      <top/>
      <bottom/>
      <diagonal/>
    </border>
    <border>
      <left/>
      <right style="hair">
        <color auto="1"/>
      </right>
      <top/>
      <bottom/>
      <diagonal/>
    </border>
    <border>
      <left style="hair">
        <color auto="1"/>
      </left>
      <right/>
      <top/>
      <bottom style="medium">
        <color auto="1"/>
      </bottom>
      <diagonal/>
    </border>
    <border>
      <left/>
      <right style="medium">
        <color auto="1"/>
      </right>
      <top style="medium">
        <color auto="1"/>
      </top>
      <bottom style="hair">
        <color auto="1"/>
      </bottom>
      <diagonal/>
    </border>
    <border>
      <left/>
      <right/>
      <top style="medium">
        <color auto="1"/>
      </top>
      <bottom style="hair">
        <color auto="1"/>
      </bottom>
      <diagonal/>
    </border>
    <border>
      <left style="hair">
        <color auto="1"/>
      </left>
      <right/>
      <top style="medium">
        <color auto="1"/>
      </top>
      <bottom style="hair">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hair">
        <color auto="1"/>
      </left>
      <right/>
      <top style="thin">
        <color auto="1"/>
      </top>
      <bottom style="thin">
        <color auto="1"/>
      </bottom>
      <diagonal/>
    </border>
  </borders>
  <cellStyleXfs count="4">
    <xf numFmtId="0" fontId="0" fillId="0" borderId="0">
      <alignment vertical="center"/>
    </xf>
    <xf numFmtId="38" fontId="6"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cellStyleXfs>
  <cellXfs count="406">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3" fillId="2" borderId="0" xfId="0" applyFont="1" applyFill="1" applyBorder="1">
      <alignment vertical="center"/>
    </xf>
    <xf numFmtId="0" fontId="2" fillId="2" borderId="0" xfId="0" applyFont="1" applyFill="1" applyBorder="1">
      <alignment vertical="center"/>
    </xf>
    <xf numFmtId="0" fontId="2" fillId="2" borderId="1" xfId="0" applyFont="1" applyFill="1" applyBorder="1">
      <alignment vertical="center"/>
    </xf>
    <xf numFmtId="0" fontId="2" fillId="2" borderId="1" xfId="0" applyFont="1" applyFill="1" applyBorder="1" applyAlignment="1">
      <alignment vertical="center"/>
    </xf>
    <xf numFmtId="0" fontId="3"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49" fontId="2" fillId="2" borderId="0" xfId="0" applyNumberFormat="1" applyFont="1" applyFill="1" applyBorder="1" applyAlignment="1">
      <alignment horizontal="center" vertical="center"/>
    </xf>
    <xf numFmtId="0" fontId="2" fillId="2" borderId="14" xfId="0" applyFont="1" applyFill="1" applyBorder="1" applyAlignment="1">
      <alignment vertical="center"/>
    </xf>
    <xf numFmtId="0" fontId="2" fillId="2" borderId="3" xfId="0" applyFont="1" applyFill="1" applyBorder="1" applyAlignment="1">
      <alignment vertical="center"/>
    </xf>
    <xf numFmtId="0" fontId="2" fillId="2" borderId="19" xfId="0" applyFont="1" applyFill="1" applyBorder="1" applyAlignment="1">
      <alignment vertical="center"/>
    </xf>
    <xf numFmtId="0" fontId="2" fillId="2" borderId="36" xfId="0" applyFont="1" applyFill="1" applyBorder="1">
      <alignment vertical="center"/>
    </xf>
    <xf numFmtId="0" fontId="2" fillId="2" borderId="37" xfId="0" applyFont="1" applyFill="1" applyBorder="1">
      <alignment vertical="center"/>
    </xf>
    <xf numFmtId="0" fontId="2" fillId="2" borderId="38" xfId="0" applyFont="1" applyFill="1" applyBorder="1">
      <alignment vertical="center"/>
    </xf>
    <xf numFmtId="0" fontId="2" fillId="2" borderId="39" xfId="0" applyFont="1" applyFill="1" applyBorder="1">
      <alignment vertical="center"/>
    </xf>
    <xf numFmtId="0" fontId="2" fillId="2" borderId="40" xfId="0" applyFont="1" applyFill="1" applyBorder="1">
      <alignment vertical="center"/>
    </xf>
    <xf numFmtId="0" fontId="2" fillId="2" borderId="41" xfId="0" applyFont="1" applyFill="1" applyBorder="1">
      <alignment vertical="center"/>
    </xf>
    <xf numFmtId="0" fontId="2" fillId="2" borderId="42" xfId="0" applyFont="1" applyFill="1" applyBorder="1">
      <alignment vertical="center"/>
    </xf>
    <xf numFmtId="0" fontId="2" fillId="2" borderId="45" xfId="0" applyFont="1" applyFill="1" applyBorder="1" applyAlignment="1">
      <alignment vertical="top"/>
    </xf>
    <xf numFmtId="0" fontId="2" fillId="2" borderId="0" xfId="0" applyFont="1" applyFill="1" applyBorder="1" applyAlignment="1">
      <alignment vertical="top"/>
    </xf>
    <xf numFmtId="0" fontId="2" fillId="2" borderId="37" xfId="0" applyFont="1" applyFill="1" applyBorder="1" applyAlignment="1">
      <alignment vertical="top"/>
    </xf>
    <xf numFmtId="0" fontId="2" fillId="2" borderId="47" xfId="0" applyFont="1" applyFill="1" applyBorder="1" applyAlignment="1">
      <alignment vertical="top"/>
    </xf>
    <xf numFmtId="0" fontId="2" fillId="2" borderId="39" xfId="0" applyFont="1" applyFill="1" applyBorder="1" applyAlignment="1">
      <alignment vertical="top"/>
    </xf>
    <xf numFmtId="0" fontId="2" fillId="2" borderId="40" xfId="0" applyFont="1" applyFill="1" applyBorder="1" applyAlignment="1">
      <alignment vertical="top"/>
    </xf>
    <xf numFmtId="0" fontId="2" fillId="0" borderId="0" xfId="0" applyFont="1">
      <alignment vertical="center"/>
    </xf>
    <xf numFmtId="0" fontId="11" fillId="0" borderId="0" xfId="0" applyFont="1">
      <alignment vertical="center"/>
    </xf>
    <xf numFmtId="0" fontId="2" fillId="0" borderId="0" xfId="0" applyFont="1" applyAlignment="1">
      <alignment vertical="center"/>
    </xf>
    <xf numFmtId="0" fontId="11" fillId="0" borderId="56" xfId="0" applyFont="1" applyBorder="1">
      <alignment vertical="center"/>
    </xf>
    <xf numFmtId="0" fontId="2" fillId="0" borderId="59" xfId="0" applyFont="1" applyBorder="1">
      <alignment vertical="center"/>
    </xf>
    <xf numFmtId="0" fontId="2" fillId="0" borderId="57"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9" xfId="0" applyFont="1" applyFill="1" applyBorder="1" applyAlignment="1">
      <alignment vertical="center"/>
    </xf>
    <xf numFmtId="0" fontId="13" fillId="0" borderId="59" xfId="0" applyFont="1" applyFill="1" applyBorder="1" applyAlignment="1">
      <alignment vertical="center"/>
    </xf>
    <xf numFmtId="0" fontId="13" fillId="0" borderId="59" xfId="0" applyFont="1" applyFill="1" applyBorder="1" applyAlignment="1">
      <alignment horizontal="center" vertical="center"/>
    </xf>
    <xf numFmtId="0" fontId="2" fillId="0" borderId="57" xfId="0" applyFont="1" applyFill="1" applyBorder="1">
      <alignment vertical="center"/>
    </xf>
    <xf numFmtId="0" fontId="3" fillId="0" borderId="59" xfId="0" applyFont="1" applyFill="1" applyBorder="1" applyAlignment="1">
      <alignment vertical="center"/>
    </xf>
    <xf numFmtId="0" fontId="3" fillId="0" borderId="56" xfId="0" applyFont="1" applyFill="1" applyBorder="1" applyAlignment="1">
      <alignment vertical="center"/>
    </xf>
    <xf numFmtId="0" fontId="2" fillId="0" borderId="0" xfId="0" applyFont="1" applyFill="1" applyBorder="1" applyAlignment="1">
      <alignment vertical="center"/>
    </xf>
    <xf numFmtId="0" fontId="2" fillId="0" borderId="64" xfId="0" applyFont="1" applyFill="1" applyBorder="1" applyAlignment="1">
      <alignment vertical="center"/>
    </xf>
    <xf numFmtId="0" fontId="2" fillId="0" borderId="65" xfId="0" applyFont="1" applyFill="1" applyBorder="1" applyAlignment="1">
      <alignment vertical="center"/>
    </xf>
    <xf numFmtId="0" fontId="2" fillId="2" borderId="0" xfId="0" applyFont="1" applyFill="1" applyProtection="1">
      <alignment vertical="center"/>
      <protection locked="0"/>
    </xf>
    <xf numFmtId="0" fontId="2" fillId="0" borderId="0" xfId="0" applyFont="1" applyFill="1">
      <alignment vertical="center"/>
    </xf>
    <xf numFmtId="0" fontId="11" fillId="0" borderId="0" xfId="0" applyFont="1" applyFill="1">
      <alignment vertical="center"/>
    </xf>
    <xf numFmtId="0" fontId="2" fillId="0" borderId="59" xfId="0" applyFont="1" applyFill="1" applyBorder="1" applyAlignment="1">
      <alignment vertical="center" textRotation="255" shrinkToFit="1"/>
    </xf>
    <xf numFmtId="0" fontId="2" fillId="0" borderId="57" xfId="0" applyFont="1" applyFill="1" applyBorder="1" applyAlignment="1">
      <alignment vertical="center" textRotation="255" shrinkToFit="1"/>
    </xf>
    <xf numFmtId="0" fontId="2" fillId="0" borderId="56" xfId="0" applyFont="1" applyFill="1" applyBorder="1" applyAlignment="1">
      <alignment vertical="center"/>
    </xf>
    <xf numFmtId="0" fontId="2" fillId="2" borderId="0" xfId="0" applyFont="1" applyFill="1" applyAlignment="1">
      <alignment horizontal="center" vertical="center"/>
    </xf>
    <xf numFmtId="0" fontId="15" fillId="0" borderId="0" xfId="3">
      <alignment vertical="center"/>
    </xf>
    <xf numFmtId="0" fontId="15" fillId="0" borderId="58" xfId="3" applyBorder="1">
      <alignment vertical="center"/>
    </xf>
    <xf numFmtId="38" fontId="0" fillId="0" borderId="58" xfId="2" applyFont="1" applyBorder="1">
      <alignment vertical="center"/>
    </xf>
    <xf numFmtId="0" fontId="3" fillId="2" borderId="14" xfId="0" applyFont="1" applyFill="1" applyBorder="1" applyAlignment="1">
      <alignment vertical="center"/>
    </xf>
    <xf numFmtId="0" fontId="3" fillId="2" borderId="1" xfId="0" applyFont="1" applyFill="1" applyBorder="1" applyAlignment="1">
      <alignment vertical="center"/>
    </xf>
    <xf numFmtId="0" fontId="3" fillId="2" borderId="3" xfId="0" applyFont="1" applyFill="1" applyBorder="1" applyAlignment="1">
      <alignment vertical="center"/>
    </xf>
    <xf numFmtId="0" fontId="3" fillId="2" borderId="19" xfId="0" applyFont="1" applyFill="1" applyBorder="1" applyAlignment="1">
      <alignment vertical="center"/>
    </xf>
    <xf numFmtId="183" fontId="18" fillId="2" borderId="0" xfId="0" applyNumberFormat="1" applyFont="1" applyFill="1" applyAlignment="1">
      <alignment vertical="center"/>
    </xf>
    <xf numFmtId="0" fontId="23" fillId="2" borderId="0" xfId="0" applyFont="1" applyFill="1">
      <alignment vertical="center"/>
    </xf>
    <xf numFmtId="49" fontId="2" fillId="0" borderId="59" xfId="0" applyNumberFormat="1" applyFont="1" applyFill="1" applyBorder="1" applyAlignment="1">
      <alignment vertical="center"/>
    </xf>
    <xf numFmtId="49" fontId="2" fillId="0" borderId="59" xfId="0" applyNumberFormat="1" applyFont="1" applyFill="1" applyBorder="1" applyAlignment="1">
      <alignment horizontal="center" vertical="center"/>
    </xf>
    <xf numFmtId="49" fontId="2" fillId="0" borderId="59" xfId="0" applyNumberFormat="1" applyFont="1" applyFill="1" applyBorder="1">
      <alignment vertical="center"/>
    </xf>
    <xf numFmtId="49" fontId="2" fillId="0" borderId="57" xfId="0" applyNumberFormat="1" applyFont="1" applyFill="1" applyBorder="1">
      <alignment vertical="center"/>
    </xf>
    <xf numFmtId="49" fontId="2" fillId="0" borderId="57" xfId="0" applyNumberFormat="1" applyFont="1" applyFill="1" applyBorder="1" applyAlignment="1">
      <alignment vertical="center"/>
    </xf>
    <xf numFmtId="0" fontId="0" fillId="0" borderId="0" xfId="0" applyAlignment="1">
      <alignment vertical="center"/>
    </xf>
    <xf numFmtId="0" fontId="0" fillId="5" borderId="58" xfId="0" applyFont="1" applyFill="1" applyBorder="1" applyAlignment="1">
      <alignment horizontal="center" vertical="center"/>
    </xf>
    <xf numFmtId="0" fontId="0" fillId="4" borderId="58" xfId="0" applyFill="1" applyBorder="1" applyAlignment="1">
      <alignment horizontal="center" vertical="center"/>
    </xf>
    <xf numFmtId="0" fontId="0" fillId="3" borderId="58" xfId="0" applyFill="1" applyBorder="1" applyAlignment="1">
      <alignment horizontal="center" vertical="center"/>
    </xf>
    <xf numFmtId="178" fontId="2" fillId="0" borderId="0" xfId="0" applyNumberFormat="1" applyFont="1">
      <alignment vertical="center"/>
    </xf>
    <xf numFmtId="49" fontId="2" fillId="2" borderId="0" xfId="0" applyNumberFormat="1" applyFont="1" applyFill="1">
      <alignment vertical="center"/>
    </xf>
    <xf numFmtId="0" fontId="2" fillId="2" borderId="58" xfId="0" applyFont="1" applyFill="1" applyBorder="1">
      <alignment vertical="center"/>
    </xf>
    <xf numFmtId="0" fontId="2" fillId="0" borderId="58" xfId="0" applyFont="1" applyBorder="1">
      <alignment vertical="center"/>
    </xf>
    <xf numFmtId="180" fontId="2" fillId="0" borderId="0" xfId="0" applyNumberFormat="1" applyFont="1">
      <alignment vertical="center"/>
    </xf>
    <xf numFmtId="182" fontId="2" fillId="0" borderId="0" xfId="0" applyNumberFormat="1" applyFont="1">
      <alignment vertical="center"/>
    </xf>
    <xf numFmtId="0" fontId="2" fillId="3" borderId="0" xfId="0" applyFont="1" applyFill="1">
      <alignment vertical="center"/>
    </xf>
    <xf numFmtId="180" fontId="2" fillId="0" borderId="0" xfId="0" applyNumberFormat="1" applyFont="1" applyAlignment="1">
      <alignment horizontal="right" vertical="center"/>
    </xf>
    <xf numFmtId="0" fontId="0" fillId="0" borderId="0" xfId="0" applyAlignment="1">
      <alignment horizontal="center" vertical="center"/>
    </xf>
    <xf numFmtId="0" fontId="0" fillId="0" borderId="58" xfId="0" applyBorder="1" applyAlignment="1">
      <alignment horizontal="center" vertical="center"/>
    </xf>
    <xf numFmtId="0" fontId="0" fillId="0" borderId="58" xfId="0" applyBorder="1">
      <alignment vertical="center"/>
    </xf>
    <xf numFmtId="0" fontId="3" fillId="2" borderId="0" xfId="0" applyFont="1" applyFill="1" applyProtection="1">
      <alignment vertical="center"/>
    </xf>
    <xf numFmtId="0" fontId="2" fillId="2" borderId="0" xfId="0" applyFont="1" applyFill="1" applyProtection="1">
      <alignment vertical="center"/>
    </xf>
    <xf numFmtId="180" fontId="23" fillId="2" borderId="0" xfId="0" applyNumberFormat="1" applyFont="1" applyFill="1" applyAlignment="1" applyProtection="1">
      <alignment vertical="center"/>
    </xf>
    <xf numFmtId="180" fontId="2" fillId="2" borderId="0" xfId="0" applyNumberFormat="1" applyFont="1" applyFill="1" applyAlignment="1" applyProtection="1">
      <alignment vertical="center"/>
    </xf>
    <xf numFmtId="58" fontId="0" fillId="0" borderId="58" xfId="0" applyNumberFormat="1" applyBorder="1">
      <alignment vertical="center"/>
    </xf>
    <xf numFmtId="58" fontId="0" fillId="0" borderId="58" xfId="0" applyNumberFormat="1" applyBorder="1" applyAlignment="1">
      <alignment horizontal="left" vertical="center"/>
    </xf>
    <xf numFmtId="0" fontId="26" fillId="0" borderId="0" xfId="0" applyFont="1" applyAlignment="1">
      <alignment horizontal="left" vertical="center" indent="1"/>
    </xf>
    <xf numFmtId="0" fontId="21" fillId="0" borderId="0" xfId="0" applyFont="1" applyAlignment="1">
      <alignment horizontal="left" vertical="center" indent="1"/>
    </xf>
    <xf numFmtId="0" fontId="0" fillId="0" borderId="0" xfId="0" applyAlignment="1">
      <alignment horizontal="left" vertical="center"/>
    </xf>
    <xf numFmtId="0" fontId="0" fillId="0" borderId="0" xfId="0" applyAlignment="1">
      <alignment horizontal="left" vertical="center" indent="1"/>
    </xf>
    <xf numFmtId="0" fontId="26" fillId="0" borderId="0" xfId="0" applyFont="1" applyAlignment="1">
      <alignment horizontal="left" vertical="center" indent="1"/>
    </xf>
    <xf numFmtId="0" fontId="21"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2" fillId="0" borderId="58" xfId="0" applyFont="1" applyBorder="1" applyAlignment="1">
      <alignment vertical="center"/>
    </xf>
    <xf numFmtId="0" fontId="13" fillId="5" borderId="58" xfId="0" applyFont="1" applyFill="1" applyBorder="1" applyAlignment="1">
      <alignment horizontal="center" vertical="center"/>
    </xf>
    <xf numFmtId="0" fontId="2" fillId="0" borderId="58" xfId="0" applyFont="1" applyBorder="1" applyAlignment="1">
      <alignment horizontal="left" vertical="center"/>
    </xf>
    <xf numFmtId="178" fontId="14" fillId="3" borderId="56" xfId="0" applyNumberFormat="1" applyFont="1" applyFill="1" applyBorder="1" applyAlignment="1">
      <alignment horizontal="center" vertical="center"/>
    </xf>
    <xf numFmtId="178" fontId="14" fillId="3" borderId="59" xfId="0" applyNumberFormat="1" applyFont="1" applyFill="1" applyBorder="1" applyAlignment="1">
      <alignment horizontal="center" vertical="center"/>
    </xf>
    <xf numFmtId="178" fontId="14" fillId="3" borderId="57" xfId="0" applyNumberFormat="1" applyFont="1" applyFill="1" applyBorder="1" applyAlignment="1">
      <alignment horizontal="center" vertical="center"/>
    </xf>
    <xf numFmtId="0" fontId="2" fillId="5" borderId="56" xfId="0" applyFont="1" applyFill="1" applyBorder="1" applyAlignment="1">
      <alignment horizontal="center" vertical="center"/>
    </xf>
    <xf numFmtId="0" fontId="2" fillId="5" borderId="57" xfId="0" applyFont="1" applyFill="1" applyBorder="1" applyAlignment="1">
      <alignment horizontal="center" vertical="center"/>
    </xf>
    <xf numFmtId="0" fontId="13" fillId="5" borderId="56" xfId="0" applyFont="1" applyFill="1" applyBorder="1" applyAlignment="1">
      <alignment horizontal="center" vertical="center"/>
    </xf>
    <xf numFmtId="0" fontId="13" fillId="5" borderId="59" xfId="0" applyFont="1" applyFill="1" applyBorder="1" applyAlignment="1">
      <alignment horizontal="center" vertical="center"/>
    </xf>
    <xf numFmtId="0" fontId="2" fillId="0" borderId="58" xfId="0" applyFont="1" applyFill="1" applyBorder="1" applyAlignment="1">
      <alignment horizontal="center" vertical="center" textRotation="255" shrinkToFit="1"/>
    </xf>
    <xf numFmtId="0" fontId="2" fillId="0" borderId="58" xfId="0" applyFont="1" applyFill="1" applyBorder="1" applyAlignment="1">
      <alignment horizontal="left" vertical="center"/>
    </xf>
    <xf numFmtId="0" fontId="13" fillId="5" borderId="58" xfId="0" applyFont="1" applyFill="1" applyBorder="1" applyAlignment="1">
      <alignment horizontal="left"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60" xfId="0" applyFont="1" applyFill="1" applyBorder="1" applyAlignment="1">
      <alignment horizontal="center" vertical="center" textRotation="255"/>
    </xf>
    <xf numFmtId="0" fontId="2" fillId="0" borderId="61" xfId="0" applyFont="1" applyFill="1" applyBorder="1" applyAlignment="1">
      <alignment horizontal="center" vertical="center" textRotation="255"/>
    </xf>
    <xf numFmtId="0" fontId="2" fillId="0" borderId="63"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2" fillId="0" borderId="64" xfId="0" applyFont="1" applyFill="1" applyBorder="1" applyAlignment="1">
      <alignment horizontal="center" vertical="center" textRotation="255"/>
    </xf>
    <xf numFmtId="0" fontId="2" fillId="0" borderId="65" xfId="0" applyFont="1" applyFill="1" applyBorder="1" applyAlignment="1">
      <alignment horizontal="center" vertical="center" textRotation="255"/>
    </xf>
    <xf numFmtId="0" fontId="2" fillId="0" borderId="60" xfId="0" applyFont="1" applyFill="1" applyBorder="1" applyAlignment="1">
      <alignment horizontal="left" vertical="center"/>
    </xf>
    <xf numFmtId="0" fontId="2" fillId="0" borderId="61" xfId="0" applyFont="1" applyFill="1" applyBorder="1" applyAlignment="1">
      <alignment horizontal="left" vertical="center"/>
    </xf>
    <xf numFmtId="0" fontId="2" fillId="0" borderId="62" xfId="0" applyFont="1" applyFill="1" applyBorder="1" applyAlignment="1">
      <alignment horizontal="left" vertical="center"/>
    </xf>
    <xf numFmtId="0" fontId="13" fillId="5" borderId="56" xfId="0" applyFont="1" applyFill="1" applyBorder="1" applyAlignment="1">
      <alignment horizontal="center" vertical="center" shrinkToFit="1"/>
    </xf>
    <xf numFmtId="0" fontId="13" fillId="5" borderId="59" xfId="0" applyFont="1" applyFill="1" applyBorder="1" applyAlignment="1">
      <alignment horizontal="center" vertical="center" shrinkToFit="1"/>
    </xf>
    <xf numFmtId="0" fontId="13" fillId="5" borderId="57" xfId="0" applyFont="1" applyFill="1" applyBorder="1" applyAlignment="1">
      <alignment horizontal="center" vertical="center" shrinkToFit="1"/>
    </xf>
    <xf numFmtId="0" fontId="2" fillId="0" borderId="56" xfId="0" applyFont="1" applyFill="1" applyBorder="1" applyAlignment="1">
      <alignment horizontal="center" vertical="center"/>
    </xf>
    <xf numFmtId="0" fontId="13" fillId="4" borderId="56" xfId="0" applyFont="1" applyFill="1" applyBorder="1" applyAlignment="1">
      <alignment horizontal="center" vertical="center"/>
    </xf>
    <xf numFmtId="0" fontId="13" fillId="4" borderId="59" xfId="0" applyFont="1" applyFill="1" applyBorder="1" applyAlignment="1">
      <alignment horizontal="center" vertical="center"/>
    </xf>
    <xf numFmtId="0" fontId="13" fillId="4" borderId="57" xfId="0" applyFont="1" applyFill="1" applyBorder="1" applyAlignment="1">
      <alignment horizontal="center" vertical="center"/>
    </xf>
    <xf numFmtId="0" fontId="13" fillId="5" borderId="59" xfId="0" applyNumberFormat="1" applyFont="1" applyFill="1" applyBorder="1" applyAlignment="1">
      <alignment horizontal="center" vertical="center"/>
    </xf>
    <xf numFmtId="0" fontId="2" fillId="0" borderId="56" xfId="0" applyFont="1" applyFill="1" applyBorder="1" applyAlignment="1">
      <alignment horizontal="left" vertical="center"/>
    </xf>
    <xf numFmtId="0" fontId="2" fillId="0" borderId="59" xfId="0" applyFont="1" applyFill="1" applyBorder="1" applyAlignment="1">
      <alignment horizontal="left" vertical="center"/>
    </xf>
    <xf numFmtId="0" fontId="2" fillId="0" borderId="57" xfId="0" applyFont="1" applyFill="1" applyBorder="1" applyAlignment="1">
      <alignment horizontal="left" vertical="center"/>
    </xf>
    <xf numFmtId="49" fontId="2" fillId="0" borderId="56" xfId="0" applyNumberFormat="1" applyFont="1" applyFill="1" applyBorder="1" applyAlignment="1">
      <alignment horizontal="center" vertical="center"/>
    </xf>
    <xf numFmtId="49" fontId="2" fillId="0" borderId="59" xfId="0" applyNumberFormat="1" applyFont="1" applyFill="1" applyBorder="1" applyAlignment="1">
      <alignment horizontal="center" vertical="center"/>
    </xf>
    <xf numFmtId="0" fontId="13" fillId="5" borderId="56" xfId="0" applyFont="1" applyFill="1" applyBorder="1" applyAlignment="1">
      <alignment horizontal="left" vertical="center"/>
    </xf>
    <xf numFmtId="0" fontId="13" fillId="5" borderId="59" xfId="0" applyFont="1" applyFill="1" applyBorder="1" applyAlignment="1">
      <alignment horizontal="left" vertical="center"/>
    </xf>
    <xf numFmtId="0" fontId="13" fillId="5" borderId="57" xfId="0" applyFont="1" applyFill="1" applyBorder="1" applyAlignment="1">
      <alignment horizontal="left" vertical="center"/>
    </xf>
    <xf numFmtId="0" fontId="12" fillId="3" borderId="56" xfId="0" applyFont="1" applyFill="1" applyBorder="1" applyAlignment="1">
      <alignment horizontal="center" vertical="center"/>
    </xf>
    <xf numFmtId="0" fontId="12" fillId="3" borderId="57" xfId="0" applyFont="1" applyFill="1" applyBorder="1" applyAlignment="1">
      <alignment horizontal="center" vertical="center"/>
    </xf>
    <xf numFmtId="0" fontId="2" fillId="3" borderId="58" xfId="0" applyFont="1" applyFill="1" applyBorder="1" applyAlignment="1">
      <alignment horizontal="left" vertical="center"/>
    </xf>
    <xf numFmtId="176" fontId="2" fillId="3" borderId="56" xfId="0" applyNumberFormat="1" applyFont="1" applyFill="1" applyBorder="1" applyAlignment="1">
      <alignment horizontal="center" vertical="center"/>
    </xf>
    <xf numFmtId="176" fontId="2" fillId="3" borderId="59" xfId="0" applyNumberFormat="1" applyFont="1" applyFill="1" applyBorder="1" applyAlignment="1">
      <alignment horizontal="center" vertical="center"/>
    </xf>
    <xf numFmtId="177" fontId="2" fillId="3" borderId="68" xfId="0" applyNumberFormat="1" applyFont="1" applyFill="1" applyBorder="1" applyAlignment="1">
      <alignment horizontal="center" vertical="center"/>
    </xf>
    <xf numFmtId="177" fontId="2" fillId="3" borderId="59" xfId="0" applyNumberFormat="1" applyFont="1" applyFill="1" applyBorder="1" applyAlignment="1">
      <alignment horizontal="center" vertical="center"/>
    </xf>
    <xf numFmtId="177" fontId="2" fillId="3" borderId="57" xfId="0" applyNumberFormat="1" applyFont="1" applyFill="1" applyBorder="1" applyAlignment="1">
      <alignment horizontal="center" vertical="center"/>
    </xf>
    <xf numFmtId="0" fontId="12" fillId="4" borderId="56" xfId="0" applyFont="1" applyFill="1" applyBorder="1" applyAlignment="1">
      <alignment horizontal="center" vertical="center"/>
    </xf>
    <xf numFmtId="0" fontId="12" fillId="4" borderId="57" xfId="0" applyFont="1" applyFill="1" applyBorder="1" applyAlignment="1">
      <alignment horizontal="center" vertical="center"/>
    </xf>
    <xf numFmtId="0" fontId="13" fillId="0" borderId="58" xfId="0" applyFont="1" applyFill="1" applyBorder="1" applyAlignment="1">
      <alignment horizontal="center" vertical="center"/>
    </xf>
    <xf numFmtId="0" fontId="13" fillId="4" borderId="58" xfId="0" applyFont="1" applyFill="1" applyBorder="1" applyAlignment="1">
      <alignment horizontal="center" vertical="center"/>
    </xf>
    <xf numFmtId="49" fontId="2" fillId="0" borderId="59" xfId="0" applyNumberFormat="1" applyFont="1" applyFill="1" applyBorder="1" applyAlignment="1">
      <alignment horizontal="center" vertical="center" shrinkToFit="1"/>
    </xf>
    <xf numFmtId="0" fontId="2" fillId="5" borderId="59" xfId="0" applyNumberFormat="1" applyFont="1" applyFill="1" applyBorder="1" applyAlignment="1">
      <alignment horizontal="center" vertical="center"/>
    </xf>
    <xf numFmtId="49" fontId="13" fillId="4" borderId="56" xfId="0" applyNumberFormat="1" applyFont="1" applyFill="1" applyBorder="1" applyAlignment="1">
      <alignment horizontal="center" vertical="center"/>
    </xf>
    <xf numFmtId="49" fontId="13" fillId="4" borderId="59" xfId="0" applyNumberFormat="1" applyFont="1" applyFill="1" applyBorder="1" applyAlignment="1">
      <alignment horizontal="center" vertical="center"/>
    </xf>
    <xf numFmtId="184" fontId="13" fillId="5" borderId="59" xfId="0" applyNumberFormat="1" applyFont="1" applyFill="1" applyBorder="1" applyAlignment="1">
      <alignment horizontal="center" vertical="center"/>
    </xf>
    <xf numFmtId="0" fontId="2" fillId="0" borderId="56" xfId="0" applyFont="1" applyFill="1" applyBorder="1" applyAlignment="1">
      <alignment horizontal="left" vertical="center" shrinkToFit="1"/>
    </xf>
    <xf numFmtId="0" fontId="2" fillId="0" borderId="59" xfId="0" applyFont="1" applyFill="1" applyBorder="1" applyAlignment="1">
      <alignment horizontal="left" vertical="center" shrinkToFit="1"/>
    </xf>
    <xf numFmtId="49" fontId="13" fillId="4" borderId="57" xfId="0" applyNumberFormat="1" applyFont="1" applyFill="1" applyBorder="1" applyAlignment="1">
      <alignment horizontal="center" vertical="center"/>
    </xf>
    <xf numFmtId="49" fontId="13" fillId="5" borderId="56" xfId="0" applyNumberFormat="1" applyFont="1" applyFill="1" applyBorder="1" applyAlignment="1">
      <alignment horizontal="center" vertical="center"/>
    </xf>
    <xf numFmtId="0" fontId="2" fillId="0" borderId="60" xfId="0" applyFont="1" applyBorder="1" applyAlignment="1">
      <alignment horizontal="left" vertical="center" wrapText="1" indent="3"/>
    </xf>
    <xf numFmtId="0" fontId="2" fillId="0" borderId="61" xfId="0" applyFont="1" applyBorder="1" applyAlignment="1">
      <alignment horizontal="left" vertical="center" indent="3"/>
    </xf>
    <xf numFmtId="0" fontId="2" fillId="0" borderId="62" xfId="0" applyFont="1" applyBorder="1" applyAlignment="1">
      <alignment horizontal="left" vertical="center" indent="3"/>
    </xf>
    <xf numFmtId="0" fontId="2" fillId="0" borderId="63" xfId="0" applyFont="1" applyBorder="1" applyAlignment="1">
      <alignment horizontal="left" vertical="center" indent="3"/>
    </xf>
    <xf numFmtId="0" fontId="2" fillId="0" borderId="0" xfId="0" applyFont="1" applyBorder="1" applyAlignment="1">
      <alignment horizontal="left" vertical="center" indent="3"/>
    </xf>
    <xf numFmtId="0" fontId="2" fillId="0" borderId="66" xfId="0" applyFont="1" applyBorder="1" applyAlignment="1">
      <alignment horizontal="left" vertical="center" indent="3"/>
    </xf>
    <xf numFmtId="0" fontId="2" fillId="0" borderId="64" xfId="0" applyFont="1" applyBorder="1" applyAlignment="1">
      <alignment horizontal="left" vertical="center" indent="3"/>
    </xf>
    <xf numFmtId="0" fontId="2" fillId="0" borderId="65" xfId="0" applyFont="1" applyBorder="1" applyAlignment="1">
      <alignment horizontal="left" vertical="center" indent="3"/>
    </xf>
    <xf numFmtId="0" fontId="2" fillId="0" borderId="67" xfId="0" applyFont="1" applyBorder="1" applyAlignment="1">
      <alignment horizontal="left" vertical="center" indent="3"/>
    </xf>
    <xf numFmtId="0" fontId="2" fillId="5" borderId="61" xfId="0" applyFont="1" applyFill="1" applyBorder="1" applyAlignment="1">
      <alignment horizontal="left" vertical="center"/>
    </xf>
    <xf numFmtId="0" fontId="2" fillId="5" borderId="62" xfId="0" applyFont="1" applyFill="1" applyBorder="1" applyAlignment="1">
      <alignment horizontal="left" vertical="center"/>
    </xf>
    <xf numFmtId="0" fontId="2" fillId="5" borderId="65" xfId="0" applyFont="1" applyFill="1" applyBorder="1" applyAlignment="1">
      <alignment horizontal="left" vertical="center"/>
    </xf>
    <xf numFmtId="0" fontId="2" fillId="5" borderId="67" xfId="0" applyFont="1" applyFill="1" applyBorder="1" applyAlignment="1">
      <alignment horizontal="left" vertical="center"/>
    </xf>
    <xf numFmtId="0" fontId="3" fillId="0" borderId="56" xfId="0" applyFont="1" applyFill="1" applyBorder="1" applyAlignment="1">
      <alignment horizontal="center" vertical="center"/>
    </xf>
    <xf numFmtId="0" fontId="3" fillId="0" borderId="59" xfId="0" applyFont="1" applyFill="1" applyBorder="1" applyAlignment="1">
      <alignment horizontal="center" vertical="center"/>
    </xf>
    <xf numFmtId="0" fontId="11" fillId="5" borderId="59" xfId="0" applyNumberFormat="1" applyFont="1" applyFill="1" applyBorder="1" applyAlignment="1">
      <alignment horizontal="center" vertical="center"/>
    </xf>
    <xf numFmtId="49" fontId="11" fillId="5" borderId="59" xfId="0" applyNumberFormat="1" applyFont="1" applyFill="1" applyBorder="1" applyAlignment="1">
      <alignment horizontal="center" vertical="center"/>
    </xf>
    <xf numFmtId="184" fontId="11" fillId="5" borderId="59" xfId="0" applyNumberFormat="1" applyFont="1" applyFill="1" applyBorder="1" applyAlignment="1">
      <alignment horizontal="center" vertical="center"/>
    </xf>
    <xf numFmtId="49" fontId="3" fillId="0" borderId="59" xfId="0" applyNumberFormat="1" applyFont="1" applyFill="1" applyBorder="1" applyAlignment="1">
      <alignment horizontal="left" vertical="center" shrinkToFit="1"/>
    </xf>
    <xf numFmtId="49" fontId="3" fillId="0" borderId="57" xfId="0" applyNumberFormat="1" applyFont="1" applyFill="1" applyBorder="1" applyAlignment="1">
      <alignment horizontal="left" vertical="center" shrinkToFit="1"/>
    </xf>
    <xf numFmtId="0" fontId="13" fillId="0" borderId="59" xfId="0" applyFont="1" applyFill="1" applyBorder="1" applyAlignment="1">
      <alignment horizontal="center" vertical="center"/>
    </xf>
    <xf numFmtId="49" fontId="13" fillId="5" borderId="59" xfId="0" applyNumberFormat="1" applyFont="1" applyFill="1" applyBorder="1" applyAlignment="1">
      <alignment horizontal="center" vertical="center"/>
    </xf>
    <xf numFmtId="0" fontId="13" fillId="5"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27" xfId="0" applyFont="1" applyFill="1" applyBorder="1" applyAlignment="1">
      <alignment horizontal="center" vertical="center"/>
    </xf>
    <xf numFmtId="38" fontId="4" fillId="2" borderId="7" xfId="1" applyFont="1" applyFill="1" applyBorder="1" applyAlignment="1">
      <alignment vertical="center"/>
    </xf>
    <xf numFmtId="38" fontId="4" fillId="2" borderId="18" xfId="1" applyFont="1" applyFill="1" applyBorder="1" applyAlignment="1">
      <alignment vertical="center"/>
    </xf>
    <xf numFmtId="38" fontId="4" fillId="2" borderId="18" xfId="1" applyFont="1" applyFill="1" applyBorder="1" applyAlignment="1">
      <alignment horizontal="right" vertical="center"/>
    </xf>
    <xf numFmtId="38" fontId="4" fillId="2" borderId="3" xfId="1" applyFont="1" applyFill="1" applyBorder="1" applyAlignment="1">
      <alignment horizontal="right" vertical="center"/>
    </xf>
    <xf numFmtId="0" fontId="2" fillId="2" borderId="7" xfId="0" applyFont="1" applyFill="1" applyBorder="1" applyAlignment="1">
      <alignment horizontal="distributed" vertical="center" indent="1"/>
    </xf>
    <xf numFmtId="0" fontId="2" fillId="2" borderId="27" xfId="0" applyFont="1" applyFill="1" applyBorder="1" applyAlignment="1">
      <alignment horizontal="distributed" vertical="center" indent="1"/>
    </xf>
    <xf numFmtId="0" fontId="3" fillId="2" borderId="2" xfId="0" applyFont="1" applyFill="1" applyBorder="1" applyAlignment="1">
      <alignment horizontal="left" vertical="center"/>
    </xf>
    <xf numFmtId="0" fontId="3" fillId="2" borderId="16" xfId="0" applyFont="1" applyFill="1" applyBorder="1" applyAlignment="1">
      <alignment horizontal="left" vertical="center"/>
    </xf>
    <xf numFmtId="0" fontId="3" fillId="2" borderId="1" xfId="0" applyFont="1" applyFill="1" applyBorder="1" applyAlignment="1">
      <alignment horizontal="left" vertical="center"/>
    </xf>
    <xf numFmtId="0" fontId="3" fillId="2" borderId="17" xfId="0" applyFont="1" applyFill="1" applyBorder="1" applyAlignment="1">
      <alignment horizontal="left" vertical="center"/>
    </xf>
    <xf numFmtId="0" fontId="24" fillId="2" borderId="12" xfId="0" applyFont="1" applyFill="1" applyBorder="1" applyAlignment="1">
      <alignment horizontal="left" vertical="center" wrapText="1" indent="1" shrinkToFit="1"/>
    </xf>
    <xf numFmtId="0" fontId="24" fillId="2" borderId="2" xfId="0" applyFont="1" applyFill="1" applyBorder="1" applyAlignment="1">
      <alignment horizontal="left" vertical="center" wrapText="1" indent="1" shrinkToFit="1"/>
    </xf>
    <xf numFmtId="0" fontId="24" fillId="2" borderId="13" xfId="0" applyFont="1" applyFill="1" applyBorder="1" applyAlignment="1">
      <alignment horizontal="left" vertical="center" wrapText="1" indent="1" shrinkToFit="1"/>
    </xf>
    <xf numFmtId="0" fontId="24" fillId="2" borderId="14" xfId="0" applyFont="1" applyFill="1" applyBorder="1" applyAlignment="1">
      <alignment horizontal="left" vertical="center" wrapText="1" indent="1" shrinkToFit="1"/>
    </xf>
    <xf numFmtId="0" fontId="24" fillId="2" borderId="1" xfId="0" applyFont="1" applyFill="1" applyBorder="1" applyAlignment="1">
      <alignment horizontal="left" vertical="center" wrapText="1" indent="1" shrinkToFit="1"/>
    </xf>
    <xf numFmtId="0" fontId="24" fillId="2" borderId="15" xfId="0" applyFont="1" applyFill="1" applyBorder="1" applyAlignment="1">
      <alignment horizontal="left" vertical="center" wrapText="1" indent="1" shrinkToFi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181" fontId="3" fillId="2" borderId="7" xfId="1" applyNumberFormat="1" applyFont="1" applyFill="1" applyBorder="1" applyAlignment="1">
      <alignment horizontal="center" vertical="center"/>
    </xf>
    <xf numFmtId="181" fontId="3" fillId="2" borderId="25" xfId="1" applyNumberFormat="1" applyFont="1" applyFill="1" applyBorder="1" applyAlignment="1">
      <alignment horizontal="center" vertical="center"/>
    </xf>
    <xf numFmtId="181" fontId="3" fillId="2" borderId="27" xfId="1" applyNumberFormat="1" applyFont="1" applyFill="1" applyBorder="1" applyAlignment="1">
      <alignment horizontal="center" vertical="center"/>
    </xf>
    <xf numFmtId="181" fontId="3" fillId="2" borderId="28" xfId="1" applyNumberFormat="1" applyFont="1" applyFill="1" applyBorder="1" applyAlignment="1">
      <alignment horizontal="center" vertical="center"/>
    </xf>
    <xf numFmtId="0" fontId="4" fillId="2" borderId="2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10"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47" xfId="0" applyFont="1" applyFill="1" applyBorder="1" applyAlignment="1">
      <alignment horizontal="center" vertical="center"/>
    </xf>
    <xf numFmtId="0" fontId="16" fillId="2" borderId="39" xfId="0" applyFont="1" applyFill="1" applyBorder="1" applyAlignment="1">
      <alignment horizontal="center" vertical="center"/>
    </xf>
    <xf numFmtId="0" fontId="2" fillId="2" borderId="7" xfId="0" applyFont="1" applyFill="1" applyBorder="1" applyAlignment="1">
      <alignment horizontal="left" vertical="top"/>
    </xf>
    <xf numFmtId="0" fontId="2" fillId="2" borderId="25" xfId="0" applyFont="1" applyFill="1" applyBorder="1" applyAlignment="1">
      <alignment horizontal="left" vertical="top"/>
    </xf>
    <xf numFmtId="0" fontId="2" fillId="2" borderId="27" xfId="0" applyFont="1" applyFill="1" applyBorder="1" applyAlignment="1">
      <alignment horizontal="left" vertical="top"/>
    </xf>
    <xf numFmtId="0" fontId="2" fillId="2" borderId="28" xfId="0" applyFont="1" applyFill="1" applyBorder="1" applyAlignment="1">
      <alignment horizontal="left" vertical="top"/>
    </xf>
    <xf numFmtId="38" fontId="4" fillId="2" borderId="27" xfId="0" applyNumberFormat="1" applyFont="1" applyFill="1" applyBorder="1" applyAlignment="1">
      <alignment vertical="center"/>
    </xf>
    <xf numFmtId="0" fontId="4" fillId="2" borderId="27" xfId="0" applyFont="1" applyFill="1" applyBorder="1" applyAlignment="1">
      <alignment vertical="center"/>
    </xf>
    <xf numFmtId="0" fontId="4" fillId="2" borderId="29" xfId="0" applyFont="1" applyFill="1" applyBorder="1" applyAlignment="1">
      <alignment vertical="center"/>
    </xf>
    <xf numFmtId="0" fontId="2" fillId="2" borderId="4" xfId="0" applyFont="1" applyFill="1" applyBorder="1" applyAlignment="1">
      <alignment horizontal="distributed" vertical="center" wrapText="1" indent="1"/>
    </xf>
    <xf numFmtId="0" fontId="2" fillId="2" borderId="5" xfId="0" applyFont="1" applyFill="1" applyBorder="1" applyAlignment="1">
      <alignment horizontal="distributed" vertical="center" wrapText="1" indent="1"/>
    </xf>
    <xf numFmtId="0" fontId="2" fillId="2" borderId="6" xfId="0" applyFont="1" applyFill="1" applyBorder="1" applyAlignment="1">
      <alignment horizontal="distributed" vertical="center" wrapText="1" indent="1"/>
    </xf>
    <xf numFmtId="0" fontId="2" fillId="2" borderId="7" xfId="0" applyFont="1" applyFill="1" applyBorder="1" applyAlignment="1">
      <alignment horizontal="distributed" vertical="center" wrapText="1" indent="1"/>
    </xf>
    <xf numFmtId="0" fontId="3" fillId="2" borderId="6" xfId="0" applyFont="1" applyFill="1" applyBorder="1" applyAlignment="1">
      <alignment horizontal="distributed" vertical="center" indent="1"/>
    </xf>
    <xf numFmtId="0" fontId="3" fillId="2" borderId="7" xfId="0" applyFont="1" applyFill="1" applyBorder="1" applyAlignment="1">
      <alignment horizontal="distributed" vertical="center" indent="1"/>
    </xf>
    <xf numFmtId="0" fontId="17" fillId="2" borderId="12"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14"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3" fillId="2" borderId="6" xfId="0" applyFont="1" applyFill="1" applyBorder="1" applyAlignment="1">
      <alignment horizontal="distributed" vertical="center" wrapText="1" indent="1"/>
    </xf>
    <xf numFmtId="0" fontId="3" fillId="2" borderId="3" xfId="0" applyFont="1" applyFill="1" applyBorder="1" applyAlignment="1">
      <alignment horizontal="center" vertical="center"/>
    </xf>
    <xf numFmtId="0" fontId="2" fillId="2" borderId="31"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24"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26" xfId="0" applyFont="1" applyFill="1" applyBorder="1" applyAlignment="1">
      <alignment horizontal="center" vertical="center" textRotation="255"/>
    </xf>
    <xf numFmtId="0" fontId="2" fillId="2" borderId="27" xfId="0" applyFont="1" applyFill="1" applyBorder="1" applyAlignment="1">
      <alignment horizontal="center" vertical="center" textRotation="255"/>
    </xf>
    <xf numFmtId="0" fontId="2" fillId="2" borderId="5" xfId="0" applyFont="1" applyFill="1" applyBorder="1" applyAlignment="1">
      <alignment horizontal="center" vertical="center"/>
    </xf>
    <xf numFmtId="0" fontId="2" fillId="2" borderId="3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17" fillId="2" borderId="43"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55"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43" xfId="0" applyFont="1" applyFill="1" applyBorder="1" applyAlignment="1">
      <alignment horizontal="left" vertical="center" indent="2"/>
    </xf>
    <xf numFmtId="0" fontId="17" fillId="2" borderId="42" xfId="0" applyFont="1" applyFill="1" applyBorder="1" applyAlignment="1">
      <alignment horizontal="left" vertical="center" indent="2"/>
    </xf>
    <xf numFmtId="0" fontId="17" fillId="2" borderId="44" xfId="0" applyFont="1" applyFill="1" applyBorder="1" applyAlignment="1">
      <alignment horizontal="left" vertical="center" indent="2"/>
    </xf>
    <xf numFmtId="0" fontId="17" fillId="2" borderId="45" xfId="0" applyFont="1" applyFill="1" applyBorder="1" applyAlignment="1">
      <alignment horizontal="left" vertical="center" indent="2"/>
    </xf>
    <xf numFmtId="0" fontId="17" fillId="2" borderId="0" xfId="0" applyFont="1" applyFill="1" applyBorder="1" applyAlignment="1">
      <alignment horizontal="left" vertical="center" indent="2"/>
    </xf>
    <xf numFmtId="0" fontId="17" fillId="2" borderId="46" xfId="0" applyFont="1" applyFill="1" applyBorder="1" applyAlignment="1">
      <alignment horizontal="left" vertical="center" indent="2"/>
    </xf>
    <xf numFmtId="0" fontId="17" fillId="2" borderId="14" xfId="0" applyFont="1" applyFill="1" applyBorder="1" applyAlignment="1">
      <alignment horizontal="left" vertical="center" indent="2"/>
    </xf>
    <xf numFmtId="0" fontId="17" fillId="2" borderId="1" xfId="0" applyFont="1" applyFill="1" applyBorder="1" applyAlignment="1">
      <alignment horizontal="left" vertical="center" indent="2"/>
    </xf>
    <xf numFmtId="0" fontId="17" fillId="2" borderId="15" xfId="0" applyFont="1" applyFill="1" applyBorder="1" applyAlignment="1">
      <alignment horizontal="left" vertical="center" indent="2"/>
    </xf>
    <xf numFmtId="0" fontId="3" fillId="2" borderId="20" xfId="0" applyFont="1" applyFill="1" applyBorder="1" applyAlignment="1">
      <alignment horizontal="left" vertical="center"/>
    </xf>
    <xf numFmtId="0" fontId="3" fillId="2" borderId="7" xfId="0" applyFont="1" applyFill="1" applyBorder="1" applyAlignment="1">
      <alignment horizontal="left" vertical="center"/>
    </xf>
    <xf numFmtId="0" fontId="3" fillId="2" borderId="35" xfId="0" applyFont="1" applyFill="1" applyBorder="1" applyAlignment="1">
      <alignment horizontal="center" vertical="center"/>
    </xf>
    <xf numFmtId="49" fontId="17" fillId="0" borderId="7" xfId="0" applyNumberFormat="1"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2" xfId="0" quotePrefix="1" applyNumberFormat="1" applyFont="1" applyFill="1" applyBorder="1" applyAlignment="1">
      <alignment horizontal="center" vertical="center"/>
    </xf>
    <xf numFmtId="0" fontId="17" fillId="2" borderId="1" xfId="0" quotePrefix="1" applyNumberFormat="1" applyFont="1" applyFill="1" applyBorder="1" applyAlignment="1">
      <alignment horizontal="center" vertical="center"/>
    </xf>
    <xf numFmtId="0" fontId="17" fillId="2" borderId="3" xfId="0" applyNumberFormat="1" applyFont="1" applyFill="1" applyBorder="1" applyAlignment="1">
      <alignment horizontal="center" vertical="center"/>
    </xf>
    <xf numFmtId="184" fontId="17" fillId="2" borderId="3"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right" vertical="center"/>
    </xf>
    <xf numFmtId="0" fontId="3" fillId="2" borderId="1" xfId="0" applyFont="1" applyFill="1" applyBorder="1" applyAlignment="1">
      <alignment horizontal="right"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49" fontId="17" fillId="2" borderId="3"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10" fillId="2" borderId="0" xfId="0" applyFont="1" applyFill="1" applyAlignment="1">
      <alignment horizontal="center" vertical="center"/>
    </xf>
    <xf numFmtId="49" fontId="17" fillId="2" borderId="1" xfId="0" applyNumberFormat="1" applyFont="1" applyFill="1" applyBorder="1" applyAlignment="1">
      <alignment horizontal="center" vertical="center"/>
    </xf>
    <xf numFmtId="0" fontId="17" fillId="2" borderId="1" xfId="0" applyNumberFormat="1" applyFont="1" applyFill="1" applyBorder="1" applyAlignment="1">
      <alignment horizontal="center" vertical="center"/>
    </xf>
    <xf numFmtId="49" fontId="17" fillId="2" borderId="1" xfId="0" applyNumberFormat="1" applyFont="1" applyFill="1" applyBorder="1" applyAlignment="1">
      <alignment horizontal="center" vertical="center" shrinkToFit="1"/>
    </xf>
    <xf numFmtId="0" fontId="17" fillId="2" borderId="1" xfId="0" applyNumberFormat="1" applyFont="1" applyFill="1" applyBorder="1" applyAlignment="1">
      <alignment horizontal="center" vertical="center" shrinkToFit="1"/>
    </xf>
    <xf numFmtId="0" fontId="16" fillId="2" borderId="0" xfId="0" applyFont="1" applyFill="1" applyBorder="1" applyAlignment="1">
      <alignment horizontal="left"/>
    </xf>
    <xf numFmtId="0" fontId="16" fillId="2" borderId="1" xfId="0" applyFont="1" applyFill="1" applyBorder="1" applyAlignment="1">
      <alignment horizontal="left"/>
    </xf>
    <xf numFmtId="183" fontId="23" fillId="2" borderId="0" xfId="0" applyNumberFormat="1" applyFont="1" applyFill="1" applyAlignment="1">
      <alignment horizontal="center" vertical="center"/>
    </xf>
    <xf numFmtId="0" fontId="18" fillId="2" borderId="0" xfId="0" applyNumberFormat="1" applyFont="1" applyFill="1" applyAlignment="1">
      <alignment horizontal="center" vertical="center"/>
    </xf>
    <xf numFmtId="179" fontId="16" fillId="2" borderId="2" xfId="0" applyNumberFormat="1" applyFont="1" applyFill="1" applyBorder="1" applyAlignment="1">
      <alignment horizontal="left"/>
    </xf>
    <xf numFmtId="179" fontId="16" fillId="2" borderId="1" xfId="0" applyNumberFormat="1" applyFont="1" applyFill="1" applyBorder="1" applyAlignment="1">
      <alignment horizontal="left"/>
    </xf>
    <xf numFmtId="0" fontId="3" fillId="2" borderId="0" xfId="0" applyFont="1" applyFill="1" applyBorder="1" applyAlignment="1">
      <alignment horizontal="left"/>
    </xf>
    <xf numFmtId="0" fontId="3" fillId="2" borderId="1" xfId="0" applyFont="1" applyFill="1" applyBorder="1" applyAlignment="1">
      <alignment horizontal="left"/>
    </xf>
    <xf numFmtId="0" fontId="2" fillId="2" borderId="1" xfId="0" applyFont="1" applyFill="1" applyBorder="1" applyAlignment="1">
      <alignment horizontal="right" vertical="center"/>
    </xf>
    <xf numFmtId="0" fontId="3" fillId="2" borderId="18" xfId="0" applyFont="1" applyFill="1" applyBorder="1" applyAlignment="1">
      <alignment horizontal="distributed" vertical="center" indent="1"/>
    </xf>
    <xf numFmtId="180" fontId="22" fillId="2" borderId="12" xfId="0" applyNumberFormat="1" applyFont="1" applyFill="1" applyBorder="1" applyAlignment="1">
      <alignment horizontal="center" vertical="center"/>
    </xf>
    <xf numFmtId="180" fontId="22" fillId="2" borderId="2" xfId="0" applyNumberFormat="1" applyFont="1" applyFill="1" applyBorder="1" applyAlignment="1">
      <alignment horizontal="center" vertical="center"/>
    </xf>
    <xf numFmtId="180" fontId="22" fillId="2" borderId="14" xfId="0" applyNumberFormat="1" applyFont="1" applyFill="1" applyBorder="1" applyAlignment="1">
      <alignment horizontal="center" vertical="center"/>
    </xf>
    <xf numFmtId="180" fontId="22" fillId="2" borderId="1" xfId="0" applyNumberFormat="1" applyFont="1" applyFill="1" applyBorder="1" applyAlignment="1">
      <alignment horizontal="center" vertical="center"/>
    </xf>
    <xf numFmtId="0" fontId="17" fillId="2" borderId="2" xfId="0" applyNumberFormat="1" applyFont="1" applyFill="1" applyBorder="1" applyAlignment="1" applyProtection="1">
      <alignment horizontal="center" vertical="center"/>
      <protection locked="0"/>
    </xf>
    <xf numFmtId="0" fontId="17" fillId="2" borderId="1" xfId="0" applyNumberFormat="1" applyFont="1" applyFill="1" applyBorder="1" applyAlignment="1" applyProtection="1">
      <alignment horizontal="center" vertical="center"/>
      <protection locked="0"/>
    </xf>
    <xf numFmtId="0" fontId="2" fillId="2" borderId="0" xfId="0" applyFont="1" applyFill="1" applyAlignment="1" applyProtection="1">
      <alignment horizontal="center" vertical="center"/>
    </xf>
    <xf numFmtId="184" fontId="17" fillId="2" borderId="3" xfId="0" applyNumberFormat="1" applyFont="1" applyFill="1" applyBorder="1" applyAlignment="1" applyProtection="1">
      <alignment horizontal="center" vertical="center"/>
      <protection locked="0"/>
    </xf>
    <xf numFmtId="0" fontId="17" fillId="2" borderId="3" xfId="0" applyNumberFormat="1" applyFont="1" applyFill="1" applyBorder="1" applyAlignment="1" applyProtection="1">
      <alignment horizontal="center" vertical="center"/>
      <protection locked="0"/>
    </xf>
    <xf numFmtId="0" fontId="2" fillId="2" borderId="8"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0" xfId="0" applyFont="1" applyFill="1" applyBorder="1" applyAlignment="1">
      <alignment horizontal="left" vertical="center"/>
    </xf>
    <xf numFmtId="0" fontId="2" fillId="2" borderId="7" xfId="0" applyFont="1" applyFill="1" applyBorder="1" applyAlignment="1">
      <alignment horizontal="left" vertical="center"/>
    </xf>
    <xf numFmtId="49" fontId="2" fillId="2" borderId="0" xfId="0" applyNumberFormat="1" applyFont="1" applyFill="1" applyBorder="1" applyAlignment="1">
      <alignment horizontal="center" vertical="center"/>
    </xf>
    <xf numFmtId="0" fontId="9" fillId="2" borderId="43" xfId="0" applyFont="1" applyFill="1" applyBorder="1" applyAlignment="1">
      <alignment horizontal="left" vertical="center" indent="2"/>
    </xf>
    <xf numFmtId="0" fontId="9" fillId="2" borderId="42" xfId="0" applyFont="1" applyFill="1" applyBorder="1" applyAlignment="1">
      <alignment horizontal="left" vertical="center" indent="2"/>
    </xf>
    <xf numFmtId="0" fontId="9" fillId="2" borderId="44" xfId="0" applyFont="1" applyFill="1" applyBorder="1" applyAlignment="1">
      <alignment horizontal="left" vertical="center" indent="2"/>
    </xf>
    <xf numFmtId="0" fontId="9" fillId="2" borderId="45" xfId="0" applyFont="1" applyFill="1" applyBorder="1" applyAlignment="1">
      <alignment horizontal="left" vertical="center" indent="2"/>
    </xf>
    <xf numFmtId="0" fontId="9" fillId="2" borderId="0" xfId="0" applyFont="1" applyFill="1" applyBorder="1" applyAlignment="1">
      <alignment horizontal="left" vertical="center" indent="2"/>
    </xf>
    <xf numFmtId="0" fontId="9" fillId="2" borderId="46" xfId="0" applyFont="1" applyFill="1" applyBorder="1" applyAlignment="1">
      <alignment horizontal="left" vertical="center" indent="2"/>
    </xf>
    <xf numFmtId="0" fontId="9" fillId="2" borderId="14" xfId="0" applyFont="1" applyFill="1" applyBorder="1" applyAlignment="1">
      <alignment horizontal="left" vertical="center" indent="2"/>
    </xf>
    <xf numFmtId="0" fontId="9" fillId="2" borderId="1" xfId="0" applyFont="1" applyFill="1" applyBorder="1" applyAlignment="1">
      <alignment horizontal="left" vertical="center" indent="2"/>
    </xf>
    <xf numFmtId="0" fontId="9" fillId="2" borderId="15" xfId="0" applyFont="1" applyFill="1" applyBorder="1" applyAlignment="1">
      <alignment horizontal="left" vertical="center" indent="2"/>
    </xf>
    <xf numFmtId="0" fontId="3" fillId="2" borderId="43"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8" xfId="0" applyFont="1" applyFill="1" applyBorder="1" applyAlignment="1">
      <alignment horizontal="center" vertical="center"/>
    </xf>
    <xf numFmtId="0" fontId="2" fillId="2" borderId="18" xfId="0" applyFont="1" applyFill="1" applyBorder="1" applyAlignment="1">
      <alignment horizontal="center" vertical="center"/>
    </xf>
    <xf numFmtId="0" fontId="3" fillId="2" borderId="18" xfId="0" applyFont="1" applyFill="1" applyBorder="1" applyAlignment="1">
      <alignment horizontal="center" vertical="center"/>
    </xf>
    <xf numFmtId="184" fontId="2" fillId="2" borderId="3" xfId="0" applyNumberFormat="1" applyFont="1" applyFill="1" applyBorder="1" applyAlignment="1">
      <alignment horizontal="center" vertical="center"/>
    </xf>
    <xf numFmtId="0" fontId="2" fillId="2" borderId="2" xfId="0" applyFont="1" applyFill="1" applyBorder="1" applyAlignment="1">
      <alignment horizontal="left" vertical="center"/>
    </xf>
    <xf numFmtId="0" fontId="2" fillId="2" borderId="16" xfId="0" applyFont="1" applyFill="1" applyBorder="1" applyAlignment="1">
      <alignment horizontal="left" vertical="center"/>
    </xf>
    <xf numFmtId="0" fontId="2" fillId="2" borderId="1" xfId="0" applyFont="1" applyFill="1" applyBorder="1" applyAlignment="1">
      <alignment horizontal="left" vertical="center"/>
    </xf>
    <xf numFmtId="0" fontId="2" fillId="2" borderId="17" xfId="0" applyFont="1" applyFill="1" applyBorder="1" applyAlignment="1">
      <alignment horizontal="left"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2" fillId="2" borderId="12"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2" fillId="2" borderId="13" xfId="0" applyFont="1" applyFill="1" applyBorder="1" applyAlignment="1">
      <alignment horizontal="left" vertical="center" wrapText="1" indent="1"/>
    </xf>
    <xf numFmtId="0" fontId="2" fillId="2" borderId="14" xfId="0" applyFont="1" applyFill="1" applyBorder="1" applyAlignment="1">
      <alignment horizontal="left" vertical="center" wrapText="1" indent="1"/>
    </xf>
    <xf numFmtId="0" fontId="2" fillId="2" borderId="1" xfId="0" applyFont="1" applyFill="1" applyBorder="1" applyAlignment="1">
      <alignment horizontal="left" vertical="center" wrapText="1" indent="1"/>
    </xf>
    <xf numFmtId="0" fontId="2" fillId="2" borderId="15" xfId="0" applyFont="1" applyFill="1" applyBorder="1" applyAlignment="1">
      <alignment horizontal="left" vertical="center" wrapText="1" indent="1"/>
    </xf>
    <xf numFmtId="0" fontId="2" fillId="2" borderId="35" xfId="0"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7" xfId="0" applyNumberFormat="1" applyFont="1" applyFill="1" applyBorder="1" applyAlignment="1">
      <alignment horizontal="center" vertical="center"/>
    </xf>
    <xf numFmtId="0" fontId="2" fillId="2" borderId="8" xfId="0" applyNumberFormat="1" applyFont="1" applyFill="1" applyBorder="1" applyAlignment="1">
      <alignment horizontal="center" vertical="center"/>
    </xf>
    <xf numFmtId="0" fontId="22" fillId="2" borderId="3" xfId="0" applyNumberFormat="1" applyFont="1" applyFill="1" applyBorder="1" applyAlignment="1" applyProtection="1">
      <alignment horizontal="center" vertical="center"/>
      <protection locked="0"/>
    </xf>
    <xf numFmtId="0" fontId="22" fillId="2" borderId="3" xfId="0" applyFont="1" applyFill="1" applyBorder="1" applyAlignment="1">
      <alignment horizontal="center" vertical="center"/>
    </xf>
    <xf numFmtId="184" fontId="22" fillId="2" borderId="3" xfId="0" applyNumberFormat="1" applyFont="1" applyFill="1" applyBorder="1" applyAlignment="1" applyProtection="1">
      <alignment horizontal="center" vertical="center"/>
      <protection locked="0"/>
    </xf>
    <xf numFmtId="0" fontId="22" fillId="2" borderId="2" xfId="0" applyFont="1" applyFill="1" applyBorder="1" applyAlignment="1">
      <alignment horizontal="left" vertical="center"/>
    </xf>
    <xf numFmtId="0" fontId="22" fillId="2" borderId="16" xfId="0" applyFont="1" applyFill="1" applyBorder="1" applyAlignment="1">
      <alignment horizontal="left" vertical="center"/>
    </xf>
    <xf numFmtId="0" fontId="22" fillId="2" borderId="1" xfId="0" applyFont="1" applyFill="1" applyBorder="1" applyAlignment="1">
      <alignment horizontal="left" vertical="center"/>
    </xf>
    <xf numFmtId="0" fontId="22" fillId="2" borderId="17" xfId="0" applyFont="1" applyFill="1" applyBorder="1" applyAlignment="1">
      <alignment horizontal="left" vertical="center"/>
    </xf>
    <xf numFmtId="0" fontId="22" fillId="2" borderId="2" xfId="0" applyNumberFormat="1" applyFont="1" applyFill="1" applyBorder="1" applyAlignment="1" applyProtection="1">
      <alignment horizontal="center" vertical="center"/>
      <protection locked="0"/>
    </xf>
    <xf numFmtId="0" fontId="22" fillId="2" borderId="1" xfId="0" applyNumberFormat="1" applyFont="1" applyFill="1" applyBorder="1" applyAlignment="1" applyProtection="1">
      <alignment horizontal="center" vertical="center"/>
      <protection locked="0"/>
    </xf>
    <xf numFmtId="38" fontId="4" fillId="2" borderId="7" xfId="1" applyFont="1" applyFill="1" applyBorder="1" applyAlignment="1">
      <alignment horizontal="right" vertical="center"/>
    </xf>
    <xf numFmtId="0" fontId="2" fillId="2" borderId="10" xfId="0" applyFont="1" applyFill="1" applyBorder="1" applyAlignment="1">
      <alignment horizontal="distributed" vertical="center" indent="1"/>
    </xf>
    <xf numFmtId="0" fontId="2" fillId="2" borderId="53" xfId="0" applyFont="1" applyFill="1" applyBorder="1" applyAlignment="1">
      <alignment horizontal="center" vertical="center" textRotation="255"/>
    </xf>
    <xf numFmtId="0" fontId="2" fillId="2" borderId="22"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54" xfId="0" applyFont="1" applyFill="1" applyBorder="1" applyAlignment="1">
      <alignment horizontal="center" vertical="center"/>
    </xf>
    <xf numFmtId="38" fontId="3" fillId="2" borderId="7" xfId="1" applyFont="1" applyFill="1" applyBorder="1" applyAlignment="1">
      <alignment horizontal="center" vertical="center"/>
    </xf>
    <xf numFmtId="38" fontId="3" fillId="2" borderId="8" xfId="1" applyFont="1" applyFill="1" applyBorder="1" applyAlignment="1">
      <alignment horizontal="center" vertical="center"/>
    </xf>
    <xf numFmtId="0" fontId="2" fillId="2" borderId="0" xfId="0" applyFont="1" applyFill="1" applyBorder="1" applyAlignment="1">
      <alignment horizontal="left" vertical="center"/>
    </xf>
    <xf numFmtId="0" fontId="18" fillId="2" borderId="0" xfId="0" applyFont="1" applyFill="1" applyBorder="1" applyAlignment="1">
      <alignment horizontal="left" vertical="top" wrapText="1" indent="4"/>
    </xf>
    <xf numFmtId="0" fontId="18" fillId="2" borderId="0" xfId="0" applyFont="1" applyFill="1" applyBorder="1" applyAlignment="1">
      <alignment horizontal="left" vertical="top" indent="4"/>
    </xf>
    <xf numFmtId="0" fontId="18" fillId="2" borderId="39" xfId="0" applyFont="1" applyFill="1" applyBorder="1" applyAlignment="1">
      <alignment horizontal="left" vertical="top" indent="4"/>
    </xf>
    <xf numFmtId="0" fontId="2" fillId="2" borderId="42" xfId="0" applyFont="1" applyFill="1" applyBorder="1" applyAlignment="1">
      <alignment horizontal="left" vertical="center"/>
    </xf>
    <xf numFmtId="0" fontId="18" fillId="2" borderId="0" xfId="0" applyFont="1" applyFill="1" applyBorder="1" applyAlignment="1">
      <alignment horizontal="left" vertical="center" indent="4"/>
    </xf>
    <xf numFmtId="0" fontId="2" fillId="2" borderId="50"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52" xfId="0" applyFont="1" applyFill="1" applyBorder="1" applyAlignment="1">
      <alignment horizontal="center" vertical="center"/>
    </xf>
    <xf numFmtId="180" fontId="23" fillId="2" borderId="0" xfId="0" applyNumberFormat="1" applyFont="1" applyFill="1" applyAlignment="1" applyProtection="1">
      <alignment horizontal="center" vertical="center"/>
    </xf>
    <xf numFmtId="49" fontId="23" fillId="2" borderId="0" xfId="0" applyNumberFormat="1" applyFont="1" applyFill="1" applyAlignment="1" applyProtection="1">
      <alignment horizontal="center" vertical="center"/>
    </xf>
    <xf numFmtId="38" fontId="4" fillId="2" borderId="10" xfId="1" applyFont="1" applyFill="1" applyBorder="1" applyAlignment="1">
      <alignment vertical="center"/>
    </xf>
    <xf numFmtId="38" fontId="4" fillId="2" borderId="34" xfId="1" applyFont="1" applyFill="1" applyBorder="1" applyAlignment="1">
      <alignment vertical="center"/>
    </xf>
    <xf numFmtId="0" fontId="2" fillId="2" borderId="3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4" xfId="0" applyFont="1" applyFill="1" applyBorder="1" applyAlignment="1">
      <alignment horizontal="center" vertical="center"/>
    </xf>
    <xf numFmtId="0" fontId="7" fillId="2" borderId="0" xfId="0" applyFont="1" applyFill="1" applyBorder="1" applyAlignment="1">
      <alignment horizontal="left" vertical="center" indent="2"/>
    </xf>
    <xf numFmtId="0" fontId="8" fillId="2" borderId="0" xfId="0" applyFont="1" applyFill="1" applyBorder="1" applyAlignment="1">
      <alignment horizontal="center" vertical="center"/>
    </xf>
    <xf numFmtId="0" fontId="2" fillId="2" borderId="9" xfId="0" applyFont="1" applyFill="1" applyBorder="1" applyAlignment="1">
      <alignment horizontal="center"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25"/>
  <sheetViews>
    <sheetView workbookViewId="0">
      <selection activeCell="K6" sqref="K6"/>
    </sheetView>
  </sheetViews>
  <sheetFormatPr defaultRowHeight="13.2"/>
  <cols>
    <col min="1" max="1" width="3.44140625" customWidth="1"/>
    <col min="2" max="2" width="10.77734375" customWidth="1"/>
    <col min="9" max="9" width="31.6640625" customWidth="1"/>
  </cols>
  <sheetData>
    <row r="1" spans="1:9" ht="21.75" customHeight="1">
      <c r="A1" s="88" t="s">
        <v>177</v>
      </c>
      <c r="B1" s="88"/>
      <c r="C1" s="88"/>
      <c r="D1" s="88"/>
      <c r="E1" s="88"/>
      <c r="F1" s="88"/>
      <c r="G1" s="88"/>
      <c r="H1" s="88"/>
      <c r="I1" s="88"/>
    </row>
    <row r="2" spans="1:9" ht="21.75" customHeight="1">
      <c r="A2" s="89" t="s">
        <v>150</v>
      </c>
      <c r="B2" s="89"/>
      <c r="C2" s="89"/>
      <c r="D2" s="89"/>
      <c r="E2" s="89"/>
      <c r="F2" s="89"/>
      <c r="G2" s="89"/>
      <c r="H2" s="89"/>
      <c r="I2" s="89"/>
    </row>
    <row r="3" spans="1:9" ht="22.5" customHeight="1">
      <c r="A3" s="89" t="s">
        <v>205</v>
      </c>
      <c r="B3" s="89"/>
      <c r="C3" s="89"/>
      <c r="D3" s="89"/>
      <c r="E3" s="89"/>
      <c r="F3" s="89"/>
      <c r="G3" s="89"/>
      <c r="H3" s="89"/>
      <c r="I3" s="89"/>
    </row>
    <row r="4" spans="1:9" ht="21.75" customHeight="1">
      <c r="A4" s="89" t="s">
        <v>148</v>
      </c>
      <c r="B4" s="89"/>
      <c r="C4" s="89"/>
      <c r="D4" s="89"/>
      <c r="E4" s="89"/>
      <c r="F4" s="89"/>
      <c r="G4" s="89"/>
      <c r="H4" s="89"/>
      <c r="I4" s="89"/>
    </row>
    <row r="5" spans="1:9" ht="21.75" customHeight="1">
      <c r="A5" s="89" t="s">
        <v>151</v>
      </c>
      <c r="B5" s="89"/>
      <c r="C5" s="89"/>
      <c r="D5" s="89"/>
      <c r="E5" s="89"/>
      <c r="F5" s="89"/>
      <c r="G5" s="89"/>
      <c r="H5" s="89"/>
      <c r="I5" s="89"/>
    </row>
    <row r="6" spans="1:9" ht="21.75" customHeight="1">
      <c r="A6" s="89" t="s">
        <v>178</v>
      </c>
      <c r="B6" s="89"/>
      <c r="C6" s="89"/>
      <c r="D6" s="89"/>
      <c r="E6" s="89"/>
      <c r="F6" s="89"/>
      <c r="G6" s="89"/>
      <c r="H6" s="89"/>
      <c r="I6" s="89"/>
    </row>
    <row r="7" spans="1:9" ht="21.75" customHeight="1">
      <c r="A7" s="89" t="s">
        <v>179</v>
      </c>
      <c r="B7" s="89"/>
      <c r="C7" s="89"/>
      <c r="D7" s="89"/>
      <c r="E7" s="89"/>
      <c r="F7" s="89"/>
      <c r="G7" s="89"/>
      <c r="H7" s="89"/>
      <c r="I7" s="89"/>
    </row>
    <row r="8" spans="1:9" ht="21.75" customHeight="1">
      <c r="A8" s="90" t="s">
        <v>206</v>
      </c>
      <c r="B8" s="91"/>
      <c r="C8" s="91"/>
      <c r="D8" s="91"/>
      <c r="E8" s="91"/>
      <c r="F8" s="91"/>
      <c r="G8" s="91"/>
      <c r="H8" s="91"/>
      <c r="I8" s="91"/>
    </row>
    <row r="9" spans="1:9" ht="21.75" customHeight="1">
      <c r="A9" s="86"/>
      <c r="B9" s="87" t="s">
        <v>207</v>
      </c>
      <c r="C9" s="87"/>
      <c r="D9" s="87"/>
      <c r="E9" s="87"/>
      <c r="F9" s="87"/>
      <c r="G9" s="87"/>
      <c r="H9" s="87"/>
      <c r="I9" s="87"/>
    </row>
    <row r="10" spans="1:9" ht="21.75" customHeight="1">
      <c r="A10" s="86"/>
      <c r="B10" s="87" t="s">
        <v>208</v>
      </c>
      <c r="C10" s="87"/>
      <c r="D10" s="87"/>
      <c r="E10" s="87"/>
      <c r="F10" s="87"/>
      <c r="G10" s="87"/>
      <c r="H10" s="87"/>
      <c r="I10" s="87"/>
    </row>
    <row r="11" spans="1:9" ht="21.75" customHeight="1">
      <c r="A11" s="88"/>
      <c r="B11" s="88"/>
      <c r="C11" s="88"/>
      <c r="D11" s="88"/>
      <c r="E11" s="88"/>
      <c r="F11" s="88"/>
      <c r="G11" s="88"/>
      <c r="H11" s="88"/>
      <c r="I11" s="88"/>
    </row>
    <row r="12" spans="1:9" ht="21.75" customHeight="1">
      <c r="A12" s="88" t="s">
        <v>144</v>
      </c>
      <c r="B12" s="88"/>
      <c r="C12" s="88"/>
      <c r="D12" s="88"/>
      <c r="E12" s="88"/>
      <c r="F12" s="88"/>
      <c r="G12" s="88"/>
      <c r="H12" s="88"/>
      <c r="I12" s="88"/>
    </row>
    <row r="13" spans="1:9" ht="21.75" customHeight="1">
      <c r="A13" s="88"/>
      <c r="B13" s="88"/>
      <c r="C13" s="88"/>
      <c r="D13" s="88"/>
      <c r="E13" s="88"/>
      <c r="F13" s="88"/>
      <c r="G13" s="88"/>
      <c r="H13" s="88"/>
      <c r="I13" s="88"/>
    </row>
    <row r="14" spans="1:9" ht="21.75" customHeight="1">
      <c r="A14" s="88" t="s">
        <v>146</v>
      </c>
      <c r="B14" s="88"/>
      <c r="C14" s="88"/>
      <c r="D14" s="88"/>
      <c r="E14" s="88"/>
      <c r="F14" s="88"/>
      <c r="G14" s="88"/>
      <c r="H14" s="88"/>
      <c r="I14" s="88"/>
    </row>
    <row r="15" spans="1:9" ht="21.75" customHeight="1">
      <c r="A15" s="88" t="s">
        <v>142</v>
      </c>
      <c r="B15" s="88"/>
      <c r="C15" s="88"/>
      <c r="D15" s="88"/>
      <c r="E15" s="88"/>
      <c r="F15" s="88"/>
      <c r="G15" s="88"/>
      <c r="H15" s="88"/>
      <c r="I15" s="88"/>
    </row>
    <row r="16" spans="1:9" ht="21.75" customHeight="1">
      <c r="A16" s="65"/>
      <c r="B16" s="68" t="s">
        <v>175</v>
      </c>
      <c r="C16" s="65" t="s">
        <v>176</v>
      </c>
      <c r="D16" s="65"/>
      <c r="E16" s="65"/>
      <c r="F16" s="65"/>
      <c r="G16" s="65"/>
      <c r="H16" s="65"/>
      <c r="I16" s="65"/>
    </row>
    <row r="17" spans="1:9" ht="21.75" customHeight="1">
      <c r="A17" s="65"/>
      <c r="B17" s="66" t="s">
        <v>171</v>
      </c>
      <c r="C17" s="65" t="s">
        <v>173</v>
      </c>
      <c r="D17" s="65"/>
      <c r="E17" s="65"/>
      <c r="F17" s="65"/>
      <c r="G17" s="65"/>
      <c r="H17" s="65"/>
      <c r="I17" s="65"/>
    </row>
    <row r="18" spans="1:9" ht="21.75" customHeight="1">
      <c r="A18" s="65"/>
      <c r="B18" s="67" t="s">
        <v>172</v>
      </c>
      <c r="C18" s="65" t="s">
        <v>174</v>
      </c>
      <c r="D18" s="65"/>
      <c r="E18" s="65"/>
      <c r="F18" s="65"/>
      <c r="G18" s="65"/>
      <c r="H18" s="65"/>
      <c r="I18" s="65"/>
    </row>
    <row r="19" spans="1:9" ht="21.75" customHeight="1">
      <c r="A19" s="88"/>
      <c r="B19" s="88"/>
      <c r="C19" s="88"/>
      <c r="D19" s="88"/>
      <c r="E19" s="88"/>
      <c r="F19" s="88"/>
      <c r="G19" s="88"/>
      <c r="H19" s="88"/>
      <c r="I19" s="88"/>
    </row>
    <row r="20" spans="1:9" ht="21.75" customHeight="1">
      <c r="A20" s="88" t="s">
        <v>143</v>
      </c>
      <c r="B20" s="88"/>
      <c r="C20" s="88"/>
      <c r="D20" s="88"/>
      <c r="E20" s="88"/>
      <c r="F20" s="88"/>
      <c r="G20" s="88"/>
      <c r="H20" s="88"/>
      <c r="I20" s="88"/>
    </row>
    <row r="21" spans="1:9" ht="21.75" customHeight="1">
      <c r="A21" s="88"/>
      <c r="B21" s="88"/>
      <c r="C21" s="88"/>
      <c r="D21" s="88"/>
      <c r="E21" s="88"/>
      <c r="F21" s="88"/>
      <c r="G21" s="88"/>
      <c r="H21" s="88"/>
      <c r="I21" s="88"/>
    </row>
    <row r="22" spans="1:9" ht="21.75" customHeight="1">
      <c r="A22" s="88" t="s">
        <v>147</v>
      </c>
      <c r="B22" s="88"/>
      <c r="C22" s="88"/>
      <c r="D22" s="88"/>
      <c r="E22" s="88"/>
      <c r="F22" s="88"/>
      <c r="G22" s="88"/>
      <c r="H22" s="88"/>
      <c r="I22" s="88"/>
    </row>
    <row r="23" spans="1:9" ht="21.75" customHeight="1">
      <c r="A23" s="88" t="s">
        <v>149</v>
      </c>
      <c r="B23" s="88"/>
      <c r="C23" s="88"/>
      <c r="D23" s="88"/>
      <c r="E23" s="88"/>
      <c r="F23" s="88"/>
      <c r="G23" s="88"/>
      <c r="H23" s="88"/>
      <c r="I23" s="88"/>
    </row>
    <row r="24" spans="1:9" ht="21.75" customHeight="1">
      <c r="A24" s="88" t="s">
        <v>152</v>
      </c>
      <c r="B24" s="88"/>
      <c r="C24" s="88"/>
      <c r="D24" s="88"/>
      <c r="E24" s="88"/>
      <c r="F24" s="88"/>
      <c r="G24" s="88"/>
      <c r="H24" s="88"/>
      <c r="I24" s="88"/>
    </row>
    <row r="25" spans="1:9" ht="21.75" customHeight="1">
      <c r="A25" s="88" t="s">
        <v>145</v>
      </c>
      <c r="B25" s="88"/>
      <c r="C25" s="88"/>
      <c r="D25" s="88"/>
      <c r="E25" s="88"/>
      <c r="F25" s="88"/>
      <c r="G25" s="88"/>
      <c r="H25" s="88"/>
      <c r="I25" s="88"/>
    </row>
  </sheetData>
  <mergeCells count="20">
    <mergeCell ref="A5:I5"/>
    <mergeCell ref="A14:I14"/>
    <mergeCell ref="A15:I15"/>
    <mergeCell ref="A23:I23"/>
    <mergeCell ref="A1:I1"/>
    <mergeCell ref="A6:I6"/>
    <mergeCell ref="A7:I7"/>
    <mergeCell ref="A8:I8"/>
    <mergeCell ref="A25:I25"/>
    <mergeCell ref="A2:I2"/>
    <mergeCell ref="A24:I24"/>
    <mergeCell ref="A19:I19"/>
    <mergeCell ref="A20:I20"/>
    <mergeCell ref="A21:I21"/>
    <mergeCell ref="A22:I22"/>
    <mergeCell ref="A11:I11"/>
    <mergeCell ref="A12:I12"/>
    <mergeCell ref="A13:I13"/>
    <mergeCell ref="A3:I3"/>
    <mergeCell ref="A4:I4"/>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B35"/>
  <sheetViews>
    <sheetView tabSelected="1" view="pageBreakPreview" zoomScaleNormal="100" zoomScaleSheetLayoutView="100" workbookViewId="0">
      <selection activeCell="AX9" sqref="AX9"/>
    </sheetView>
  </sheetViews>
  <sheetFormatPr defaultColWidth="9" defaultRowHeight="13.2"/>
  <cols>
    <col min="1" max="46" width="2.6640625" style="27" customWidth="1"/>
    <col min="47" max="49" width="2.6640625" style="27" hidden="1" customWidth="1"/>
    <col min="50" max="50" width="23.21875" style="27" customWidth="1"/>
    <col min="51" max="51" width="6.44140625" style="27" hidden="1" customWidth="1"/>
    <col min="52" max="54" width="9" style="27" hidden="1" customWidth="1"/>
    <col min="55" max="16384" width="9" style="27"/>
  </cols>
  <sheetData>
    <row r="1" spans="1:53" ht="20.100000000000001" customHeight="1">
      <c r="A1" s="92" t="s">
        <v>77</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1:53" ht="20.100000000000001" customHeight="1">
      <c r="W2" s="93" t="s">
        <v>78</v>
      </c>
      <c r="X2" s="93"/>
      <c r="Y2" s="94">
        <v>3</v>
      </c>
      <c r="Z2" s="94"/>
      <c r="AA2" s="27" t="s">
        <v>1</v>
      </c>
      <c r="AB2" s="94">
        <v>3</v>
      </c>
      <c r="AC2" s="94"/>
      <c r="AD2" s="27" t="s">
        <v>2</v>
      </c>
      <c r="AE2" s="94">
        <v>26</v>
      </c>
      <c r="AF2" s="94"/>
      <c r="AG2" s="27" t="s">
        <v>3</v>
      </c>
      <c r="AJ2" s="28"/>
    </row>
    <row r="3" spans="1:53" ht="20.100000000000001" customHeight="1">
      <c r="W3" s="94"/>
      <c r="X3" s="94"/>
      <c r="Y3" s="29" t="s">
        <v>7</v>
      </c>
      <c r="Z3" s="94"/>
      <c r="AA3" s="94"/>
      <c r="AB3" s="27" t="s">
        <v>8</v>
      </c>
    </row>
    <row r="4" spans="1:53" ht="24.9" customHeight="1">
      <c r="A4" s="27" t="s">
        <v>79</v>
      </c>
      <c r="E4" s="95"/>
      <c r="F4" s="95"/>
      <c r="G4" s="95"/>
      <c r="H4" s="95"/>
      <c r="I4" s="95"/>
      <c r="J4" s="95"/>
      <c r="K4" s="95"/>
      <c r="L4" s="95"/>
      <c r="M4" s="95"/>
      <c r="W4" s="27" t="s">
        <v>80</v>
      </c>
      <c r="AJ4" s="137"/>
      <c r="AK4" s="138"/>
      <c r="AM4" s="28" t="s">
        <v>81</v>
      </c>
    </row>
    <row r="5" spans="1:53" ht="24.9" customHeight="1">
      <c r="A5" s="96" t="s">
        <v>82</v>
      </c>
      <c r="B5" s="96"/>
      <c r="C5" s="96"/>
      <c r="D5" s="96"/>
      <c r="E5" s="96"/>
      <c r="F5" s="96"/>
      <c r="G5" s="139">
        <v>122963</v>
      </c>
      <c r="H5" s="139"/>
      <c r="I5" s="139"/>
      <c r="J5" s="139"/>
      <c r="K5" s="139"/>
      <c r="L5" s="139"/>
      <c r="M5" s="139"/>
      <c r="N5" s="98" t="s">
        <v>83</v>
      </c>
      <c r="O5" s="98"/>
      <c r="P5" s="98"/>
      <c r="Q5" s="98"/>
      <c r="R5" s="98"/>
      <c r="S5" s="98"/>
      <c r="T5" s="98"/>
      <c r="U5" s="98"/>
      <c r="V5" s="140">
        <v>43593</v>
      </c>
      <c r="W5" s="141"/>
      <c r="X5" s="141"/>
      <c r="Y5" s="141"/>
      <c r="Z5" s="141"/>
      <c r="AA5" s="141"/>
      <c r="AB5" s="142">
        <v>0.48333333333333334</v>
      </c>
      <c r="AC5" s="143"/>
      <c r="AD5" s="143"/>
      <c r="AE5" s="143"/>
      <c r="AF5" s="143"/>
      <c r="AG5" s="144"/>
      <c r="AM5" s="28"/>
    </row>
    <row r="6" spans="1:53" ht="24.9" customHeight="1">
      <c r="A6" s="96" t="s">
        <v>84</v>
      </c>
      <c r="B6" s="96"/>
      <c r="C6" s="96"/>
      <c r="D6" s="96"/>
      <c r="E6" s="96"/>
      <c r="F6" s="96"/>
      <c r="G6" s="97"/>
      <c r="H6" s="97"/>
      <c r="I6" s="97"/>
      <c r="J6" s="97"/>
      <c r="K6" s="97"/>
      <c r="L6" s="97"/>
      <c r="M6" s="97"/>
      <c r="N6" s="98" t="s">
        <v>85</v>
      </c>
      <c r="O6" s="98"/>
      <c r="P6" s="98"/>
      <c r="Q6" s="98"/>
      <c r="R6" s="98"/>
      <c r="S6" s="98"/>
      <c r="T6" s="98"/>
      <c r="U6" s="98"/>
      <c r="V6" s="99">
        <v>43847</v>
      </c>
      <c r="W6" s="100"/>
      <c r="X6" s="100"/>
      <c r="Y6" s="100"/>
      <c r="Z6" s="100"/>
      <c r="AA6" s="100"/>
      <c r="AB6" s="100"/>
      <c r="AC6" s="100"/>
      <c r="AD6" s="100"/>
      <c r="AE6" s="100"/>
      <c r="AF6" s="100"/>
      <c r="AG6" s="101"/>
      <c r="AJ6" s="145"/>
      <c r="AK6" s="146"/>
      <c r="AM6" s="28" t="s">
        <v>86</v>
      </c>
      <c r="AX6" s="69"/>
    </row>
    <row r="7" spans="1:53" ht="24.9" customHeight="1">
      <c r="A7" s="96" t="s">
        <v>87</v>
      </c>
      <c r="B7" s="96"/>
      <c r="C7" s="96"/>
      <c r="D7" s="96"/>
      <c r="E7" s="96"/>
      <c r="F7" s="96"/>
      <c r="G7" s="147"/>
      <c r="H7" s="147"/>
      <c r="I7" s="147"/>
      <c r="J7" s="147"/>
      <c r="K7" s="147"/>
      <c r="L7" s="147"/>
      <c r="M7" s="147"/>
      <c r="N7" s="98" t="s">
        <v>12</v>
      </c>
      <c r="O7" s="98"/>
      <c r="P7" s="98"/>
      <c r="Q7" s="98"/>
      <c r="R7" s="98"/>
      <c r="S7" s="98"/>
      <c r="T7" s="98"/>
      <c r="U7" s="98"/>
      <c r="V7" s="148" t="s">
        <v>133</v>
      </c>
      <c r="W7" s="148"/>
      <c r="X7" s="148"/>
      <c r="Y7" s="148"/>
      <c r="Z7" s="148"/>
      <c r="AA7" s="148"/>
      <c r="AB7" s="148"/>
      <c r="AC7" s="148"/>
      <c r="AD7" s="148"/>
      <c r="AE7" s="148"/>
      <c r="AF7" s="148"/>
      <c r="AG7" s="148"/>
      <c r="AM7" s="28"/>
    </row>
    <row r="8" spans="1:53" ht="24.9" customHeight="1">
      <c r="A8" s="30" t="s">
        <v>88</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2"/>
      <c r="AJ8" s="102"/>
      <c r="AK8" s="103"/>
      <c r="AM8" s="28" t="s">
        <v>89</v>
      </c>
    </row>
    <row r="9" spans="1:53" ht="24.9" customHeight="1">
      <c r="A9" s="33" t="s">
        <v>90</v>
      </c>
      <c r="B9" s="34"/>
      <c r="C9" s="34"/>
      <c r="D9" s="34"/>
      <c r="E9" s="34"/>
      <c r="F9" s="34"/>
      <c r="G9" s="34"/>
      <c r="H9" s="34"/>
      <c r="I9" s="34"/>
      <c r="J9" s="34"/>
      <c r="K9" s="34"/>
      <c r="L9" s="34"/>
      <c r="M9" s="34"/>
      <c r="N9" s="34"/>
      <c r="O9" s="34"/>
      <c r="P9" s="34"/>
      <c r="Q9" s="34"/>
      <c r="R9" s="34"/>
      <c r="S9" s="34"/>
      <c r="T9" s="34"/>
      <c r="U9" s="34"/>
      <c r="V9" s="34"/>
      <c r="W9" s="34"/>
      <c r="X9" s="34"/>
      <c r="Y9" s="34"/>
      <c r="Z9" s="104" t="s">
        <v>195</v>
      </c>
      <c r="AA9" s="105"/>
      <c r="AB9" s="105"/>
      <c r="AC9" s="105"/>
      <c r="AD9" s="105"/>
      <c r="AE9" s="105"/>
      <c r="AF9" s="110" t="s">
        <v>91</v>
      </c>
      <c r="AG9" s="111"/>
    </row>
    <row r="10" spans="1:53" ht="24.9" customHeight="1">
      <c r="A10" s="112" t="s">
        <v>92</v>
      </c>
      <c r="B10" s="113"/>
      <c r="C10" s="118" t="s">
        <v>93</v>
      </c>
      <c r="D10" s="119"/>
      <c r="E10" s="119"/>
      <c r="F10" s="120"/>
      <c r="G10" s="121" t="s">
        <v>165</v>
      </c>
      <c r="H10" s="122"/>
      <c r="I10" s="122"/>
      <c r="J10" s="122"/>
      <c r="K10" s="122"/>
      <c r="L10" s="122"/>
      <c r="M10" s="123"/>
      <c r="N10" s="124" t="s">
        <v>94</v>
      </c>
      <c r="O10" s="110"/>
      <c r="P10" s="110"/>
      <c r="Q10" s="111"/>
      <c r="R10" s="121" t="s">
        <v>166</v>
      </c>
      <c r="S10" s="122"/>
      <c r="T10" s="122"/>
      <c r="U10" s="122"/>
      <c r="V10" s="122"/>
      <c r="W10" s="122"/>
      <c r="X10" s="122"/>
      <c r="Y10" s="123"/>
      <c r="Z10" s="124" t="s">
        <v>10</v>
      </c>
      <c r="AA10" s="111"/>
      <c r="AB10" s="125" t="s">
        <v>132</v>
      </c>
      <c r="AC10" s="126"/>
      <c r="AD10" s="126"/>
      <c r="AE10" s="126"/>
      <c r="AF10" s="126"/>
      <c r="AG10" s="127"/>
      <c r="AJ10" s="41"/>
      <c r="AK10" s="41"/>
      <c r="AL10" s="45"/>
      <c r="AM10" s="46"/>
      <c r="AN10" s="45"/>
      <c r="AO10" s="45"/>
      <c r="AP10" s="45"/>
      <c r="AQ10" s="45"/>
      <c r="AR10" s="45"/>
      <c r="AS10" s="45"/>
      <c r="AT10" s="45"/>
      <c r="AU10" s="45"/>
      <c r="AV10" s="45"/>
      <c r="AW10" s="45"/>
      <c r="AX10" s="45"/>
    </row>
    <row r="11" spans="1:53" ht="24.9" customHeight="1">
      <c r="A11" s="114"/>
      <c r="B11" s="115"/>
      <c r="C11" s="129" t="s">
        <v>95</v>
      </c>
      <c r="D11" s="130"/>
      <c r="E11" s="130"/>
      <c r="F11" s="131"/>
      <c r="G11" s="134" t="s">
        <v>155</v>
      </c>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6"/>
    </row>
    <row r="12" spans="1:53" ht="24.9" customHeight="1">
      <c r="A12" s="114"/>
      <c r="B12" s="115"/>
      <c r="C12" s="129" t="s">
        <v>96</v>
      </c>
      <c r="D12" s="130"/>
      <c r="E12" s="130"/>
      <c r="F12" s="131"/>
      <c r="G12" s="134" t="s">
        <v>170</v>
      </c>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6"/>
      <c r="AX12" s="27" t="s">
        <v>185</v>
      </c>
    </row>
    <row r="13" spans="1:53" ht="24.9" customHeight="1">
      <c r="A13" s="114"/>
      <c r="B13" s="115"/>
      <c r="C13" s="129" t="s">
        <v>0</v>
      </c>
      <c r="D13" s="130"/>
      <c r="E13" s="130"/>
      <c r="F13" s="131"/>
      <c r="G13" s="151" t="s">
        <v>201</v>
      </c>
      <c r="H13" s="152"/>
      <c r="I13" s="152"/>
      <c r="J13" s="128">
        <v>2</v>
      </c>
      <c r="K13" s="128"/>
      <c r="L13" s="60" t="s">
        <v>1</v>
      </c>
      <c r="M13" s="128">
        <v>2</v>
      </c>
      <c r="N13" s="128"/>
      <c r="O13" s="60" t="s">
        <v>2</v>
      </c>
      <c r="P13" s="128">
        <v>10</v>
      </c>
      <c r="Q13" s="128"/>
      <c r="R13" s="60" t="s">
        <v>3</v>
      </c>
      <c r="S13" s="128">
        <v>92</v>
      </c>
      <c r="T13" s="128"/>
      <c r="U13" s="149" t="s">
        <v>134</v>
      </c>
      <c r="V13" s="149"/>
      <c r="W13" s="149"/>
      <c r="X13" s="149"/>
      <c r="Y13" s="149"/>
      <c r="Z13" s="149"/>
      <c r="AA13" s="149"/>
      <c r="AB13" s="149"/>
      <c r="AC13" s="149"/>
      <c r="AD13" s="150"/>
      <c r="AE13" s="150"/>
      <c r="AF13" s="61" t="s">
        <v>5</v>
      </c>
      <c r="AG13" s="64"/>
      <c r="AU13" s="29"/>
      <c r="AV13" s="93">
        <f>VLOOKUP(G13,$AZ$13:$BA$16,2,FALSE)</f>
        <v>1925</v>
      </c>
      <c r="AW13" s="93"/>
      <c r="AX13" s="73">
        <f>DATE((AV13+IF(J13="元",1,J13)),M13,P13)</f>
        <v>9903</v>
      </c>
      <c r="AZ13" s="72" t="s">
        <v>186</v>
      </c>
      <c r="BA13" s="72">
        <v>1911</v>
      </c>
    </row>
    <row r="14" spans="1:53" ht="24.9" customHeight="1">
      <c r="A14" s="114"/>
      <c r="B14" s="115"/>
      <c r="C14" s="129" t="s">
        <v>97</v>
      </c>
      <c r="D14" s="130"/>
      <c r="E14" s="130"/>
      <c r="F14" s="131"/>
      <c r="G14" s="132" t="s">
        <v>98</v>
      </c>
      <c r="H14" s="133"/>
      <c r="I14" s="133"/>
      <c r="J14" s="128" t="s">
        <v>125</v>
      </c>
      <c r="K14" s="128"/>
      <c r="L14" s="60" t="s">
        <v>1</v>
      </c>
      <c r="M14" s="128">
        <v>10</v>
      </c>
      <c r="N14" s="128"/>
      <c r="O14" s="60" t="s">
        <v>2</v>
      </c>
      <c r="P14" s="128">
        <v>5</v>
      </c>
      <c r="Q14" s="128"/>
      <c r="R14" s="60" t="s">
        <v>3</v>
      </c>
      <c r="S14" s="128">
        <v>15</v>
      </c>
      <c r="T14" s="128"/>
      <c r="U14" s="60" t="s">
        <v>7</v>
      </c>
      <c r="V14" s="153">
        <v>5</v>
      </c>
      <c r="W14" s="153"/>
      <c r="X14" s="60" t="s">
        <v>8</v>
      </c>
      <c r="Y14" s="133" t="s">
        <v>11</v>
      </c>
      <c r="Z14" s="133"/>
      <c r="AA14" s="152" t="s">
        <v>180</v>
      </c>
      <c r="AB14" s="152"/>
      <c r="AC14" s="152"/>
      <c r="AD14" s="152"/>
      <c r="AE14" s="152"/>
      <c r="AF14" s="152"/>
      <c r="AG14" s="156"/>
      <c r="AV14" s="93">
        <f>VLOOKUP(G14,$AZ$13:$BA$16,2,FALSE)</f>
        <v>2018</v>
      </c>
      <c r="AW14" s="93"/>
      <c r="AX14" s="73">
        <f>DATE((AV14+IF(J14="元",1,J14)),M14,P14)</f>
        <v>43743</v>
      </c>
      <c r="AZ14" s="72" t="s">
        <v>187</v>
      </c>
      <c r="BA14" s="72">
        <v>1925</v>
      </c>
    </row>
    <row r="15" spans="1:53" ht="24.9" customHeight="1">
      <c r="A15" s="116"/>
      <c r="B15" s="117"/>
      <c r="C15" s="129" t="s">
        <v>99</v>
      </c>
      <c r="D15" s="130"/>
      <c r="E15" s="130"/>
      <c r="F15" s="131"/>
      <c r="G15" s="125" t="s">
        <v>127</v>
      </c>
      <c r="H15" s="126"/>
      <c r="I15" s="126"/>
      <c r="J15" s="126"/>
      <c r="K15" s="126"/>
      <c r="L15" s="126"/>
      <c r="M15" s="126"/>
      <c r="N15" s="126"/>
      <c r="O15" s="126"/>
      <c r="P15" s="126"/>
      <c r="Q15" s="126"/>
      <c r="R15" s="126"/>
      <c r="S15" s="127"/>
      <c r="T15" s="124" t="s">
        <v>100</v>
      </c>
      <c r="U15" s="110"/>
      <c r="V15" s="110"/>
      <c r="W15" s="111"/>
      <c r="X15" s="125" t="s">
        <v>128</v>
      </c>
      <c r="Y15" s="126"/>
      <c r="Z15" s="126"/>
      <c r="AA15" s="126"/>
      <c r="AB15" s="126"/>
      <c r="AC15" s="126"/>
      <c r="AD15" s="126"/>
      <c r="AE15" s="126"/>
      <c r="AF15" s="126"/>
      <c r="AG15" s="127"/>
      <c r="AX15" s="75">
        <f>DATEDIF(AX13,AX14,"Y")</f>
        <v>92</v>
      </c>
      <c r="AZ15" s="72" t="s">
        <v>188</v>
      </c>
      <c r="BA15" s="72">
        <v>1988</v>
      </c>
    </row>
    <row r="16" spans="1:53" ht="24.9" customHeight="1">
      <c r="A16" s="106" t="s">
        <v>101</v>
      </c>
      <c r="B16" s="106"/>
      <c r="C16" s="107" t="s">
        <v>93</v>
      </c>
      <c r="D16" s="107"/>
      <c r="E16" s="107"/>
      <c r="F16" s="107"/>
      <c r="G16" s="108" t="s">
        <v>169</v>
      </c>
      <c r="H16" s="108"/>
      <c r="I16" s="108"/>
      <c r="J16" s="108"/>
      <c r="K16" s="108"/>
      <c r="L16" s="108"/>
      <c r="M16" s="108"/>
      <c r="N16" s="108"/>
      <c r="O16" s="108"/>
      <c r="P16" s="108"/>
      <c r="Q16" s="108"/>
      <c r="R16" s="108"/>
      <c r="S16" s="108"/>
      <c r="T16" s="109" t="s">
        <v>102</v>
      </c>
      <c r="U16" s="109"/>
      <c r="V16" s="109"/>
      <c r="W16" s="109"/>
      <c r="X16" s="97" t="s">
        <v>167</v>
      </c>
      <c r="Y16" s="97"/>
      <c r="Z16" s="97"/>
      <c r="AA16" s="97"/>
      <c r="AB16" s="97"/>
      <c r="AC16" s="97"/>
      <c r="AD16" s="97"/>
      <c r="AE16" s="97"/>
      <c r="AF16" s="97"/>
      <c r="AG16" s="97"/>
      <c r="AX16" s="76" t="str">
        <f>IF(S13=AX15,"OK","要確認")</f>
        <v>OK</v>
      </c>
      <c r="AZ16" s="72" t="s">
        <v>189</v>
      </c>
      <c r="BA16" s="72">
        <v>2018</v>
      </c>
    </row>
    <row r="17" spans="1:50" ht="24.9" customHeight="1">
      <c r="A17" s="106"/>
      <c r="B17" s="106"/>
      <c r="C17" s="107" t="s">
        <v>96</v>
      </c>
      <c r="D17" s="107"/>
      <c r="E17" s="107"/>
      <c r="F17" s="107"/>
      <c r="G17" s="108" t="s">
        <v>154</v>
      </c>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X17" s="74"/>
    </row>
    <row r="18" spans="1:50" ht="24.9" customHeight="1">
      <c r="A18" s="106"/>
      <c r="B18" s="106"/>
      <c r="C18" s="107" t="s">
        <v>103</v>
      </c>
      <c r="D18" s="107"/>
      <c r="E18" s="107"/>
      <c r="F18" s="107"/>
      <c r="G18" s="157" t="s">
        <v>139</v>
      </c>
      <c r="H18" s="105"/>
      <c r="I18" s="105"/>
      <c r="J18" s="37" t="s">
        <v>104</v>
      </c>
      <c r="K18" s="179" t="s">
        <v>168</v>
      </c>
      <c r="L18" s="105"/>
      <c r="M18" s="105"/>
      <c r="N18" s="105"/>
      <c r="O18" s="37" t="s">
        <v>104</v>
      </c>
      <c r="P18" s="179" t="s">
        <v>126</v>
      </c>
      <c r="Q18" s="105"/>
      <c r="R18" s="105"/>
      <c r="S18" s="180"/>
      <c r="T18" s="109" t="s">
        <v>105</v>
      </c>
      <c r="U18" s="109"/>
      <c r="V18" s="109"/>
      <c r="W18" s="109"/>
      <c r="X18" s="104" t="s">
        <v>196</v>
      </c>
      <c r="Y18" s="105"/>
      <c r="Z18" s="105"/>
      <c r="AA18" s="105"/>
      <c r="AB18" s="105"/>
      <c r="AC18" s="105"/>
      <c r="AD18" s="105"/>
      <c r="AE18" s="105"/>
      <c r="AF18" s="105"/>
      <c r="AG18" s="180"/>
    </row>
    <row r="19" spans="1:50" ht="24.9" customHeight="1">
      <c r="A19" s="154" t="s">
        <v>23</v>
      </c>
      <c r="B19" s="155"/>
      <c r="C19" s="155"/>
      <c r="D19" s="47"/>
      <c r="E19" s="47"/>
      <c r="F19" s="48"/>
      <c r="G19" s="151" t="s">
        <v>200</v>
      </c>
      <c r="H19" s="152"/>
      <c r="I19" s="152"/>
      <c r="J19" s="152"/>
      <c r="K19" s="152"/>
      <c r="L19" s="152"/>
      <c r="M19" s="152"/>
      <c r="N19" s="176" t="s">
        <v>140</v>
      </c>
      <c r="O19" s="176"/>
      <c r="P19" s="176"/>
      <c r="Q19" s="176"/>
      <c r="R19" s="176"/>
      <c r="S19" s="176"/>
      <c r="T19" s="176"/>
      <c r="U19" s="176"/>
      <c r="V19" s="176"/>
      <c r="W19" s="176"/>
      <c r="X19" s="176"/>
      <c r="Y19" s="176"/>
      <c r="Z19" s="176"/>
      <c r="AA19" s="176"/>
      <c r="AB19" s="176"/>
      <c r="AC19" s="176"/>
      <c r="AD19" s="176"/>
      <c r="AE19" s="176"/>
      <c r="AF19" s="176"/>
      <c r="AG19" s="177"/>
    </row>
    <row r="20" spans="1:50" ht="24.9" customHeight="1">
      <c r="A20" s="33" t="s">
        <v>106</v>
      </c>
      <c r="B20" s="34"/>
      <c r="C20" s="34"/>
      <c r="D20" s="34"/>
      <c r="E20" s="34"/>
      <c r="F20" s="38"/>
      <c r="G20" s="124" t="s">
        <v>107</v>
      </c>
      <c r="H20" s="110"/>
      <c r="I20" s="110"/>
      <c r="J20" s="34" t="s">
        <v>108</v>
      </c>
      <c r="K20" s="105"/>
      <c r="L20" s="105"/>
      <c r="M20" s="105"/>
      <c r="N20" s="105"/>
      <c r="O20" s="105"/>
      <c r="P20" s="105"/>
      <c r="Q20" s="105"/>
      <c r="R20" s="105"/>
      <c r="S20" s="105"/>
      <c r="T20" s="34" t="s">
        <v>109</v>
      </c>
      <c r="U20" s="34" t="s">
        <v>110</v>
      </c>
      <c r="V20" s="34"/>
      <c r="W20" s="34"/>
      <c r="X20" s="34"/>
      <c r="Y20" s="34"/>
      <c r="Z20" s="34"/>
      <c r="AA20" s="34"/>
      <c r="AB20" s="34"/>
      <c r="AC20" s="34"/>
      <c r="AD20" s="34"/>
      <c r="AE20" s="34"/>
      <c r="AF20" s="34"/>
      <c r="AG20" s="38"/>
    </row>
    <row r="21" spans="1:50" ht="24.9" customHeight="1">
      <c r="A21" s="49" t="s">
        <v>26</v>
      </c>
      <c r="B21" s="35"/>
      <c r="C21" s="35"/>
      <c r="D21" s="34"/>
      <c r="E21" s="34"/>
      <c r="F21" s="38"/>
      <c r="G21" s="125" t="s">
        <v>135</v>
      </c>
      <c r="H21" s="126"/>
      <c r="I21" s="126"/>
      <c r="J21" s="126"/>
      <c r="K21" s="126"/>
      <c r="L21" s="126"/>
      <c r="M21" s="126"/>
      <c r="N21" s="126"/>
      <c r="O21" s="37"/>
      <c r="P21" s="37"/>
      <c r="Q21" s="37"/>
      <c r="R21" s="37"/>
      <c r="S21" s="37"/>
      <c r="T21" s="34"/>
      <c r="U21" s="34"/>
      <c r="V21" s="34"/>
      <c r="W21" s="34"/>
      <c r="X21" s="34"/>
      <c r="Y21" s="34"/>
      <c r="Z21" s="34"/>
      <c r="AA21" s="34"/>
      <c r="AB21" s="34"/>
      <c r="AC21" s="34"/>
      <c r="AD21" s="34"/>
      <c r="AE21" s="34"/>
      <c r="AF21" s="34"/>
      <c r="AG21" s="38"/>
    </row>
    <row r="22" spans="1:50" ht="24.9" customHeight="1">
      <c r="A22" s="33" t="s">
        <v>111</v>
      </c>
      <c r="B22" s="34"/>
      <c r="C22" s="34"/>
      <c r="D22" s="34"/>
      <c r="E22" s="34"/>
      <c r="F22" s="38"/>
      <c r="G22" s="125" t="s">
        <v>135</v>
      </c>
      <c r="H22" s="126"/>
      <c r="I22" s="126"/>
      <c r="J22" s="126"/>
      <c r="K22" s="126"/>
      <c r="L22" s="126"/>
      <c r="M22" s="126"/>
      <c r="N22" s="126"/>
      <c r="O22" s="39"/>
      <c r="P22" s="39"/>
      <c r="Q22" s="34"/>
      <c r="R22" s="34" t="s">
        <v>112</v>
      </c>
      <c r="S22" s="34"/>
      <c r="T22" s="34"/>
      <c r="U22" s="34"/>
      <c r="V22" s="34"/>
      <c r="W22" s="34"/>
      <c r="X22" s="34"/>
      <c r="Y22" s="34"/>
      <c r="Z22" s="34"/>
      <c r="AA22" s="34"/>
      <c r="AB22" s="34"/>
      <c r="AC22" s="34"/>
      <c r="AD22" s="34"/>
      <c r="AE22" s="34"/>
      <c r="AF22" s="34"/>
      <c r="AG22" s="38"/>
    </row>
    <row r="23" spans="1:50" ht="24.9" customHeight="1">
      <c r="A23" s="33" t="s">
        <v>52</v>
      </c>
      <c r="B23" s="34"/>
      <c r="C23" s="34"/>
      <c r="D23" s="34"/>
      <c r="E23" s="34"/>
      <c r="F23" s="38"/>
      <c r="G23" s="125" t="s">
        <v>130</v>
      </c>
      <c r="H23" s="126"/>
      <c r="I23" s="126"/>
      <c r="J23" s="126"/>
      <c r="K23" s="126"/>
      <c r="L23" s="126"/>
      <c r="M23" s="126"/>
      <c r="N23" s="126"/>
      <c r="O23" s="36"/>
      <c r="P23" s="105">
        <v>1</v>
      </c>
      <c r="Q23" s="105"/>
      <c r="R23" s="178" t="s">
        <v>37</v>
      </c>
      <c r="S23" s="178"/>
      <c r="T23" s="34"/>
      <c r="U23" s="34" t="s">
        <v>108</v>
      </c>
      <c r="V23" s="126" t="s">
        <v>129</v>
      </c>
      <c r="W23" s="126"/>
      <c r="X23" s="126"/>
      <c r="Y23" s="126"/>
      <c r="Z23" s="126"/>
      <c r="AA23" s="126"/>
      <c r="AB23" s="126"/>
      <c r="AC23" s="126"/>
      <c r="AD23" s="126"/>
      <c r="AE23" s="126"/>
      <c r="AF23" s="34" t="s">
        <v>109</v>
      </c>
      <c r="AG23" s="38"/>
    </row>
    <row r="24" spans="1:50" ht="24.9" customHeight="1">
      <c r="A24" s="33" t="s">
        <v>113</v>
      </c>
      <c r="B24" s="34"/>
      <c r="C24" s="34"/>
      <c r="D24" s="34"/>
      <c r="E24" s="34"/>
      <c r="F24" s="38"/>
      <c r="G24" s="132" t="s">
        <v>156</v>
      </c>
      <c r="H24" s="133"/>
      <c r="I24" s="173">
        <v>2</v>
      </c>
      <c r="J24" s="173"/>
      <c r="K24" s="60" t="s">
        <v>157</v>
      </c>
      <c r="L24" s="173">
        <v>10</v>
      </c>
      <c r="M24" s="173"/>
      <c r="N24" s="60" t="s">
        <v>158</v>
      </c>
      <c r="O24" s="173">
        <v>11</v>
      </c>
      <c r="P24" s="173"/>
      <c r="Q24" s="61" t="s">
        <v>159</v>
      </c>
      <c r="R24" s="174" t="s">
        <v>164</v>
      </c>
      <c r="S24" s="174"/>
      <c r="T24" s="60" t="s">
        <v>160</v>
      </c>
      <c r="U24" s="175">
        <v>0</v>
      </c>
      <c r="V24" s="175"/>
      <c r="W24" s="133" t="s">
        <v>162</v>
      </c>
      <c r="X24" s="133"/>
      <c r="Y24" s="133"/>
      <c r="Z24" s="174">
        <v>15</v>
      </c>
      <c r="AA24" s="174"/>
      <c r="AB24" s="62" t="s">
        <v>160</v>
      </c>
      <c r="AC24" s="175">
        <v>0</v>
      </c>
      <c r="AD24" s="175"/>
      <c r="AE24" s="62" t="s">
        <v>161</v>
      </c>
      <c r="AF24" s="62"/>
      <c r="AG24" s="63"/>
    </row>
    <row r="25" spans="1:50" ht="24.9" customHeight="1">
      <c r="A25" s="33" t="s">
        <v>114</v>
      </c>
      <c r="B25" s="34"/>
      <c r="C25" s="34"/>
      <c r="D25" s="34"/>
      <c r="E25" s="34"/>
      <c r="F25" s="38"/>
      <c r="G25" s="171"/>
      <c r="H25" s="172"/>
      <c r="I25" s="39"/>
      <c r="J25" s="39"/>
      <c r="K25" s="39"/>
      <c r="L25" s="39"/>
      <c r="M25" s="39"/>
      <c r="N25" s="39"/>
      <c r="O25" s="35"/>
      <c r="P25" s="35"/>
      <c r="Q25" s="35"/>
      <c r="R25" s="105">
        <v>10</v>
      </c>
      <c r="S25" s="105"/>
      <c r="T25" s="105"/>
      <c r="U25" s="110" t="s">
        <v>7</v>
      </c>
      <c r="V25" s="110"/>
      <c r="W25" s="153">
        <v>15</v>
      </c>
      <c r="X25" s="153"/>
      <c r="Y25" s="153"/>
      <c r="Z25" s="110" t="s">
        <v>8</v>
      </c>
      <c r="AA25" s="110"/>
      <c r="AB25" s="34"/>
      <c r="AC25" s="34"/>
      <c r="AD25" s="34"/>
      <c r="AE25" s="34"/>
      <c r="AF25" s="34"/>
      <c r="AG25" s="38"/>
    </row>
    <row r="26" spans="1:50" ht="24.9" customHeight="1">
      <c r="A26" s="33" t="s">
        <v>115</v>
      </c>
      <c r="B26" s="34"/>
      <c r="C26" s="34"/>
      <c r="D26" s="34"/>
      <c r="E26" s="34"/>
      <c r="F26" s="38"/>
      <c r="G26" s="40"/>
      <c r="H26" s="39"/>
      <c r="I26" s="39"/>
      <c r="J26" s="39"/>
      <c r="K26" s="39"/>
      <c r="L26" s="39"/>
      <c r="M26" s="39"/>
      <c r="N26" s="39"/>
      <c r="O26" s="35"/>
      <c r="P26" s="35"/>
      <c r="Q26" s="35"/>
      <c r="R26" s="105">
        <v>12</v>
      </c>
      <c r="S26" s="105"/>
      <c r="T26" s="105"/>
      <c r="U26" s="110" t="s">
        <v>7</v>
      </c>
      <c r="V26" s="110"/>
      <c r="W26" s="153">
        <v>0</v>
      </c>
      <c r="X26" s="153"/>
      <c r="Y26" s="153"/>
      <c r="Z26" s="110" t="s">
        <v>8</v>
      </c>
      <c r="AA26" s="110"/>
      <c r="AB26" s="34"/>
      <c r="AC26" s="34"/>
      <c r="AD26" s="34"/>
      <c r="AE26" s="34"/>
      <c r="AF26" s="34"/>
      <c r="AG26" s="38"/>
    </row>
    <row r="27" spans="1:50" ht="24.9" customHeight="1">
      <c r="A27" s="129" t="s">
        <v>116</v>
      </c>
      <c r="B27" s="130"/>
      <c r="C27" s="130"/>
      <c r="D27" s="130"/>
      <c r="E27" s="130"/>
      <c r="F27" s="131"/>
      <c r="G27" s="125" t="s">
        <v>130</v>
      </c>
      <c r="H27" s="126"/>
      <c r="I27" s="126"/>
      <c r="J27" s="126"/>
      <c r="K27" s="126"/>
      <c r="L27" s="126"/>
      <c r="M27" s="126"/>
      <c r="N27" s="126"/>
      <c r="O27" s="34"/>
      <c r="P27" s="34"/>
      <c r="Q27" s="34"/>
      <c r="R27" s="34"/>
      <c r="S27" s="34"/>
      <c r="T27" s="34"/>
      <c r="U27" s="34"/>
      <c r="V27" s="34"/>
      <c r="W27" s="34"/>
      <c r="X27" s="34"/>
      <c r="Y27" s="34"/>
      <c r="Z27" s="34"/>
      <c r="AA27" s="34"/>
      <c r="AB27" s="34"/>
      <c r="AC27" s="34"/>
      <c r="AD27" s="34"/>
      <c r="AE27" s="34"/>
      <c r="AF27" s="34"/>
      <c r="AG27" s="38"/>
    </row>
    <row r="28" spans="1:50" ht="24.9" customHeight="1">
      <c r="A28" s="33" t="s">
        <v>117</v>
      </c>
      <c r="B28" s="34"/>
      <c r="C28" s="34"/>
      <c r="D28" s="34"/>
      <c r="E28" s="34"/>
      <c r="F28" s="38"/>
      <c r="G28" s="33"/>
      <c r="H28" s="34" t="s">
        <v>118</v>
      </c>
      <c r="I28" s="34"/>
      <c r="J28" s="34"/>
      <c r="K28" s="34" t="s">
        <v>119</v>
      </c>
      <c r="L28" s="105"/>
      <c r="M28" s="105"/>
      <c r="N28" s="105"/>
      <c r="O28" s="105"/>
      <c r="P28" s="105"/>
      <c r="Q28" s="105"/>
      <c r="R28" s="105"/>
      <c r="S28" s="105"/>
      <c r="T28" s="105"/>
      <c r="U28" s="105"/>
      <c r="V28" s="105"/>
      <c r="W28" s="34" t="s">
        <v>120</v>
      </c>
      <c r="X28" s="34" t="s">
        <v>121</v>
      </c>
      <c r="Y28" s="34"/>
      <c r="Z28" s="34"/>
      <c r="AA28" s="34" t="s">
        <v>119</v>
      </c>
      <c r="AB28" s="105"/>
      <c r="AC28" s="105"/>
      <c r="AD28" s="105"/>
      <c r="AE28" s="105"/>
      <c r="AF28" s="105"/>
      <c r="AG28" s="38" t="s">
        <v>120</v>
      </c>
    </row>
    <row r="29" spans="1:50" ht="24.9" customHeight="1">
      <c r="A29" s="33" t="s">
        <v>122</v>
      </c>
      <c r="B29" s="34"/>
      <c r="C29" s="34"/>
      <c r="D29" s="34"/>
      <c r="E29" s="34"/>
      <c r="F29" s="38"/>
      <c r="G29" s="125" t="s">
        <v>131</v>
      </c>
      <c r="H29" s="126"/>
      <c r="I29" s="126"/>
      <c r="J29" s="126"/>
      <c r="K29" s="126"/>
      <c r="L29" s="126"/>
      <c r="M29" s="126"/>
      <c r="N29" s="126"/>
      <c r="O29" s="126"/>
      <c r="P29" s="126"/>
      <c r="Q29" s="126"/>
      <c r="R29" s="126"/>
      <c r="S29" s="126"/>
      <c r="T29" s="34"/>
      <c r="U29" s="34" t="s">
        <v>123</v>
      </c>
      <c r="V29" s="34"/>
      <c r="W29" s="34"/>
      <c r="X29" s="34"/>
      <c r="Y29" s="34"/>
      <c r="Z29" s="34"/>
      <c r="AA29" s="34"/>
      <c r="AB29" s="34"/>
      <c r="AC29" s="34"/>
      <c r="AD29" s="34"/>
      <c r="AE29" s="34"/>
      <c r="AF29" s="34"/>
      <c r="AG29" s="38"/>
    </row>
    <row r="30" spans="1:50" ht="24.9" customHeight="1">
      <c r="A30" s="49" t="s">
        <v>27</v>
      </c>
      <c r="B30" s="35"/>
      <c r="C30" s="35"/>
      <c r="D30" s="34"/>
      <c r="E30" s="34"/>
      <c r="F30" s="38"/>
      <c r="G30" s="125" t="s">
        <v>135</v>
      </c>
      <c r="H30" s="126"/>
      <c r="I30" s="126"/>
      <c r="J30" s="126"/>
      <c r="K30" s="126"/>
      <c r="L30" s="126"/>
      <c r="M30" s="126"/>
      <c r="N30" s="126"/>
      <c r="O30" s="37"/>
      <c r="P30" s="37"/>
      <c r="Q30" s="37"/>
      <c r="R30" s="37"/>
      <c r="S30" s="37"/>
      <c r="T30" s="34"/>
      <c r="U30" s="34"/>
      <c r="V30" s="34"/>
      <c r="W30" s="34"/>
      <c r="X30" s="34"/>
      <c r="Y30" s="34"/>
      <c r="Z30" s="34"/>
      <c r="AA30" s="34"/>
      <c r="AB30" s="34"/>
      <c r="AC30" s="34"/>
      <c r="AD30" s="34"/>
      <c r="AE30" s="34"/>
      <c r="AF30" s="34"/>
      <c r="AG30" s="38"/>
    </row>
    <row r="31" spans="1:50" ht="24.9" customHeight="1">
      <c r="A31" s="118" t="s">
        <v>124</v>
      </c>
      <c r="B31" s="119"/>
      <c r="C31" s="119"/>
      <c r="D31" s="119"/>
      <c r="E31" s="119"/>
      <c r="F31" s="119"/>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8"/>
    </row>
    <row r="32" spans="1:50" ht="20.100000000000001" customHeight="1">
      <c r="A32" s="42"/>
      <c r="B32" s="43"/>
      <c r="C32" s="43"/>
      <c r="D32" s="43"/>
      <c r="E32" s="43"/>
      <c r="F32" s="43"/>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70"/>
    </row>
    <row r="33" spans="1:33">
      <c r="A33" s="158" t="s">
        <v>141</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60"/>
    </row>
    <row r="34" spans="1:33">
      <c r="A34" s="161"/>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3"/>
    </row>
    <row r="35" spans="1:33">
      <c r="A35" s="164"/>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6"/>
    </row>
  </sheetData>
  <mergeCells count="112">
    <mergeCell ref="AV13:AW13"/>
    <mergeCell ref="AV14:AW14"/>
    <mergeCell ref="I24:J24"/>
    <mergeCell ref="L24:M24"/>
    <mergeCell ref="R24:S24"/>
    <mergeCell ref="AC24:AD24"/>
    <mergeCell ref="G30:N30"/>
    <mergeCell ref="N19:AG19"/>
    <mergeCell ref="G22:N22"/>
    <mergeCell ref="G23:N23"/>
    <mergeCell ref="P23:Q23"/>
    <mergeCell ref="R23:S23"/>
    <mergeCell ref="Z26:AA26"/>
    <mergeCell ref="V23:AE23"/>
    <mergeCell ref="O24:P24"/>
    <mergeCell ref="U24:V24"/>
    <mergeCell ref="W24:Y24"/>
    <mergeCell ref="Z24:AA24"/>
    <mergeCell ref="G24:H24"/>
    <mergeCell ref="K18:N18"/>
    <mergeCell ref="P18:S18"/>
    <mergeCell ref="T18:W18"/>
    <mergeCell ref="X18:AG18"/>
    <mergeCell ref="G21:N21"/>
    <mergeCell ref="A33:AG35"/>
    <mergeCell ref="G31:AG31"/>
    <mergeCell ref="G32:AG32"/>
    <mergeCell ref="G25:H25"/>
    <mergeCell ref="A27:F27"/>
    <mergeCell ref="G27:N27"/>
    <mergeCell ref="L28:V28"/>
    <mergeCell ref="AB28:AF28"/>
    <mergeCell ref="G29:S29"/>
    <mergeCell ref="A31:F31"/>
    <mergeCell ref="R25:T25"/>
    <mergeCell ref="U25:V25"/>
    <mergeCell ref="W25:Y25"/>
    <mergeCell ref="Z25:AA25"/>
    <mergeCell ref="R26:T26"/>
    <mergeCell ref="U26:V26"/>
    <mergeCell ref="W26:Y26"/>
    <mergeCell ref="V14:W14"/>
    <mergeCell ref="Y14:Z14"/>
    <mergeCell ref="C15:F15"/>
    <mergeCell ref="G15:S15"/>
    <mergeCell ref="T15:W15"/>
    <mergeCell ref="A19:C19"/>
    <mergeCell ref="G19:M19"/>
    <mergeCell ref="G20:I20"/>
    <mergeCell ref="K20:S20"/>
    <mergeCell ref="X15:AG15"/>
    <mergeCell ref="AA14:AG14"/>
    <mergeCell ref="C17:F17"/>
    <mergeCell ref="G17:AG17"/>
    <mergeCell ref="C18:F18"/>
    <mergeCell ref="G18:I18"/>
    <mergeCell ref="C12:F12"/>
    <mergeCell ref="G12:AG12"/>
    <mergeCell ref="U13:AC13"/>
    <mergeCell ref="AD13:AE13"/>
    <mergeCell ref="C13:F13"/>
    <mergeCell ref="G13:I13"/>
    <mergeCell ref="J13:K13"/>
    <mergeCell ref="M13:N13"/>
    <mergeCell ref="P13:Q13"/>
    <mergeCell ref="AJ4:AK4"/>
    <mergeCell ref="A5:F5"/>
    <mergeCell ref="G5:M5"/>
    <mergeCell ref="N5:U5"/>
    <mergeCell ref="V5:AA5"/>
    <mergeCell ref="AB5:AG5"/>
    <mergeCell ref="AJ6:AK6"/>
    <mergeCell ref="A7:F7"/>
    <mergeCell ref="G7:M7"/>
    <mergeCell ref="N7:U7"/>
    <mergeCell ref="V7:AG7"/>
    <mergeCell ref="AJ8:AK8"/>
    <mergeCell ref="Z9:AE9"/>
    <mergeCell ref="A16:B18"/>
    <mergeCell ref="C16:F16"/>
    <mergeCell ref="G16:S16"/>
    <mergeCell ref="T16:W16"/>
    <mergeCell ref="X16:AG16"/>
    <mergeCell ref="AF9:AG9"/>
    <mergeCell ref="A10:B15"/>
    <mergeCell ref="C10:F10"/>
    <mergeCell ref="G10:M10"/>
    <mergeCell ref="N10:Q10"/>
    <mergeCell ref="R10:Y10"/>
    <mergeCell ref="Z10:AA10"/>
    <mergeCell ref="AB10:AG10"/>
    <mergeCell ref="S13:T13"/>
    <mergeCell ref="C14:F14"/>
    <mergeCell ref="G14:I14"/>
    <mergeCell ref="J14:K14"/>
    <mergeCell ref="M14:N14"/>
    <mergeCell ref="P14:Q14"/>
    <mergeCell ref="S14:T14"/>
    <mergeCell ref="C11:F11"/>
    <mergeCell ref="G11:AG11"/>
    <mergeCell ref="A1:AG1"/>
    <mergeCell ref="W2:X2"/>
    <mergeCell ref="Y2:Z2"/>
    <mergeCell ref="AB2:AC2"/>
    <mergeCell ref="AE2:AF2"/>
    <mergeCell ref="E4:M4"/>
    <mergeCell ref="A6:F6"/>
    <mergeCell ref="G6:M6"/>
    <mergeCell ref="N6:U6"/>
    <mergeCell ref="V6:AG6"/>
    <mergeCell ref="W3:X3"/>
    <mergeCell ref="Z3:AA3"/>
  </mergeCells>
  <phoneticPr fontId="1"/>
  <dataValidations count="11">
    <dataValidation type="list" allowBlank="1" showInputMessage="1" showErrorMessage="1" sqref="V7:AG7" xr:uid="{00000000-0002-0000-0100-000000000000}">
      <formula1>"１２歳以上,１２歳未満,死胎児,　"</formula1>
    </dataValidation>
    <dataValidation type="list" allowBlank="1" showInputMessage="1" showErrorMessage="1" sqref="G13:I13" xr:uid="{00000000-0002-0000-0100-000001000000}">
      <formula1>"大正,昭和,平成,令和,　"</formula1>
    </dataValidation>
    <dataValidation type="list" allowBlank="1" showInputMessage="1" showErrorMessage="1" sqref="AB10:AG10" xr:uid="{00000000-0002-0000-0100-000002000000}">
      <formula1>"男,女,死胎児（男）,死胎児（女）,死胎児（不詳）,　"</formula1>
    </dataValidation>
    <dataValidation type="list" allowBlank="1" showInputMessage="1" showErrorMessage="1" sqref="AA14:AG14" xr:uid="{00000000-0002-0000-0100-000003000000}">
      <formula1>"一般感染症等,その他,　"</formula1>
    </dataValidation>
    <dataValidation type="list" allowBlank="1" showInputMessage="1" showErrorMessage="1" sqref="G15:S15" xr:uid="{00000000-0002-0000-0100-000004000000}">
      <formula1>"有り,無し,　"</formula1>
    </dataValidation>
    <dataValidation type="list" allowBlank="1" showInputMessage="1" showErrorMessage="1" sqref="X15:AG15" xr:uid="{00000000-0002-0000-0100-000005000000}">
      <formula1>"普通（１８０ｃｍ）,大型（１８０ｃｍ超）,　"</formula1>
    </dataValidation>
    <dataValidation type="list" allowBlank="1" showInputMessage="1" showErrorMessage="1" sqref="G21:N23 G30:N30" xr:uid="{00000000-0002-0000-0100-000006000000}">
      <formula1>"有,無,　"</formula1>
    </dataValidation>
    <dataValidation type="list" allowBlank="1" showInputMessage="1" showErrorMessage="1" sqref="V23:AE23" xr:uid="{00000000-0002-0000-0100-000007000000}">
      <formula1>"和室,洋室,　"</formula1>
    </dataValidation>
    <dataValidation type="list" allowBlank="1" showInputMessage="1" showErrorMessage="1" sqref="G27:N27" xr:uid="{00000000-0002-0000-0100-000008000000}">
      <formula1>"有,無"</formula1>
    </dataValidation>
    <dataValidation type="list" allowBlank="1" showInputMessage="1" showErrorMessage="1" sqref="G29:S29" xr:uid="{00000000-0002-0000-0100-000009000000}">
      <formula1>"火葬する,持ち帰る,位牌なし　"</formula1>
    </dataValidation>
    <dataValidation type="list" allowBlank="1" showInputMessage="1" showErrorMessage="1" sqref="G19:M19" xr:uid="{00000000-0002-0000-0100-00000A000000}">
      <formula1>"区域内,区域外"</formula1>
    </dataValidation>
  </dataValidations>
  <pageMargins left="0.70866141732283472" right="0.70866141732283472" top="0.55118110236220474" bottom="0.55118110236220474" header="0.31496062992125984" footer="0.31496062992125984"/>
  <pageSetup paperSize="9" orientation="portrait" blackAndWhite="1" r:id="rId1"/>
  <ignoredErrors>
    <ignoredError sqref="R24 G18 K18 P18"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S95"/>
  <sheetViews>
    <sheetView view="pageBreakPreview" zoomScaleNormal="100" zoomScaleSheetLayoutView="100" workbookViewId="0">
      <selection activeCell="AR3" sqref="AR3:AS3"/>
    </sheetView>
  </sheetViews>
  <sheetFormatPr defaultColWidth="9" defaultRowHeight="13.2"/>
  <cols>
    <col min="1" max="44" width="1.6640625" style="1" customWidth="1"/>
    <col min="45" max="45" width="2.21875" style="1" customWidth="1"/>
    <col min="46" max="54" width="1.6640625" style="1" customWidth="1"/>
    <col min="55" max="57" width="0.88671875" style="1" customWidth="1"/>
    <col min="58" max="58" width="1.6640625" style="1" hidden="1" customWidth="1"/>
    <col min="59" max="59" width="2.109375" style="1" hidden="1" customWidth="1"/>
    <col min="60" max="61" width="9" style="1" hidden="1" customWidth="1"/>
    <col min="62" max="62" width="18.33203125" style="1" hidden="1" customWidth="1"/>
    <col min="63" max="63" width="9" style="1" hidden="1" customWidth="1"/>
    <col min="64" max="64" width="16.109375" style="1" hidden="1" customWidth="1"/>
    <col min="65" max="68" width="9" style="1" hidden="1" customWidth="1"/>
    <col min="69" max="69" width="0.109375" style="1" hidden="1" customWidth="1"/>
    <col min="70" max="16384" width="9" style="1"/>
  </cols>
  <sheetData>
    <row r="1" spans="1:71">
      <c r="A1" s="288" t="s">
        <v>14</v>
      </c>
      <c r="B1" s="288"/>
      <c r="C1" s="288"/>
      <c r="D1" s="288"/>
      <c r="E1" s="288"/>
      <c r="F1" s="288"/>
      <c r="G1" s="288"/>
      <c r="H1" s="288"/>
      <c r="I1" s="288"/>
      <c r="J1" s="288"/>
      <c r="K1" s="288"/>
      <c r="L1" s="288"/>
      <c r="M1" s="288"/>
      <c r="N1" s="290" t="s">
        <v>15</v>
      </c>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89"/>
      <c r="AS1" s="289"/>
      <c r="AT1" s="289"/>
      <c r="AU1" s="289"/>
      <c r="AV1" s="289"/>
      <c r="AW1" s="289"/>
      <c r="AX1" s="289"/>
      <c r="AY1" s="289"/>
      <c r="AZ1" s="289"/>
      <c r="BA1" s="289"/>
      <c r="BB1" s="289"/>
      <c r="BC1" s="289"/>
      <c r="BD1" s="289"/>
      <c r="BE1" s="289"/>
    </row>
    <row r="2" spans="1:71">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row>
    <row r="3" spans="1:71" ht="14.4">
      <c r="A3" s="2"/>
      <c r="AJ3" s="289" t="s">
        <v>13</v>
      </c>
      <c r="AK3" s="289"/>
      <c r="AL3" s="289"/>
      <c r="AM3" s="289"/>
      <c r="AN3" s="58"/>
      <c r="AO3" s="297" t="s">
        <v>156</v>
      </c>
      <c r="AP3" s="297"/>
      <c r="AQ3" s="297"/>
      <c r="AR3" s="298">
        <f>IF(YEAR('①予約確認書（FAX送信）'!V6)=2019,"元",YEAR('①予約確認書（FAX送信）'!V6)-2018)</f>
        <v>2</v>
      </c>
      <c r="AS3" s="298"/>
      <c r="AT3" s="297" t="s">
        <v>157</v>
      </c>
      <c r="AU3" s="297"/>
      <c r="AV3" s="298">
        <f>MONTH('①予約確認書（FAX送信）'!V6)</f>
        <v>1</v>
      </c>
      <c r="AW3" s="298"/>
      <c r="AX3" s="297" t="s">
        <v>158</v>
      </c>
      <c r="AY3" s="297"/>
      <c r="AZ3" s="298">
        <v>11</v>
      </c>
      <c r="BA3" s="298"/>
      <c r="BB3" s="297" t="s">
        <v>163</v>
      </c>
      <c r="BC3" s="297"/>
      <c r="BD3" s="58"/>
      <c r="BE3" s="58"/>
    </row>
    <row r="4" spans="1:71" ht="14.4">
      <c r="A4" s="2"/>
      <c r="D4" s="1" t="s">
        <v>211</v>
      </c>
      <c r="AT4" s="59"/>
      <c r="AU4" s="59"/>
      <c r="AV4" s="59"/>
      <c r="AW4" s="59"/>
      <c r="AX4" s="59"/>
      <c r="AY4" s="58"/>
      <c r="AZ4" s="59"/>
      <c r="BA4" s="59"/>
      <c r="BB4" s="59"/>
      <c r="BC4" s="59"/>
      <c r="BS4" s="58"/>
    </row>
    <row r="5" spans="1:71" ht="14.25" customHeight="1">
      <c r="A5" s="3"/>
      <c r="B5" s="4"/>
      <c r="C5" s="4"/>
      <c r="D5" s="4"/>
      <c r="E5" s="4"/>
      <c r="F5" s="4"/>
      <c r="G5" s="4"/>
      <c r="H5" s="4"/>
      <c r="I5" s="4"/>
      <c r="J5" s="4"/>
      <c r="K5" s="4"/>
      <c r="L5" s="4"/>
      <c r="M5" s="4"/>
      <c r="N5" s="4"/>
      <c r="O5" s="295" t="str">
        <f>'①予約確認書（FAX送信）'!G17</f>
        <v>石川県小松市○〇町○〇番地</v>
      </c>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c r="BD5" s="295"/>
      <c r="BE5" s="295"/>
    </row>
    <row r="6" spans="1:71" ht="14.25" customHeight="1">
      <c r="A6" s="193" t="s">
        <v>17</v>
      </c>
      <c r="B6" s="193"/>
      <c r="C6" s="193"/>
      <c r="D6" s="193"/>
      <c r="E6" s="193"/>
      <c r="F6" s="193"/>
      <c r="G6" s="193"/>
      <c r="H6" s="193"/>
      <c r="I6" s="193"/>
      <c r="J6" s="193"/>
      <c r="K6" s="193"/>
      <c r="L6" s="193"/>
      <c r="M6" s="193"/>
      <c r="N6" s="193"/>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row>
    <row r="7" spans="1:71" ht="13.5" customHeight="1">
      <c r="O7" s="299" t="str">
        <f>'①予約確認書（FAX送信）'!G16</f>
        <v>小松　△△</v>
      </c>
      <c r="P7" s="299"/>
      <c r="Q7" s="299"/>
      <c r="R7" s="299"/>
      <c r="S7" s="299"/>
      <c r="T7" s="299"/>
      <c r="U7" s="299"/>
      <c r="V7" s="299"/>
      <c r="W7" s="299"/>
      <c r="X7" s="299"/>
      <c r="Y7" s="299"/>
      <c r="Z7" s="299"/>
      <c r="AA7" s="299"/>
      <c r="AB7" s="299"/>
      <c r="AC7" s="299"/>
      <c r="AD7" s="299"/>
      <c r="AE7" s="301" t="s">
        <v>66</v>
      </c>
      <c r="AF7" s="301"/>
      <c r="BS7" s="58"/>
    </row>
    <row r="8" spans="1:71" ht="14.25" customHeight="1">
      <c r="A8" s="193" t="s">
        <v>18</v>
      </c>
      <c r="B8" s="193"/>
      <c r="C8" s="193"/>
      <c r="D8" s="193"/>
      <c r="E8" s="193"/>
      <c r="F8" s="193"/>
      <c r="G8" s="193"/>
      <c r="H8" s="193"/>
      <c r="I8" s="193"/>
      <c r="J8" s="193"/>
      <c r="K8" s="193"/>
      <c r="L8" s="193"/>
      <c r="M8" s="193"/>
      <c r="N8" s="193"/>
      <c r="O8" s="300"/>
      <c r="P8" s="300"/>
      <c r="Q8" s="300"/>
      <c r="R8" s="300"/>
      <c r="S8" s="300"/>
      <c r="T8" s="300"/>
      <c r="U8" s="300"/>
      <c r="V8" s="300"/>
      <c r="W8" s="300"/>
      <c r="X8" s="300"/>
      <c r="Y8" s="300"/>
      <c r="Z8" s="300"/>
      <c r="AA8" s="300"/>
      <c r="AB8" s="300"/>
      <c r="AC8" s="300"/>
      <c r="AD8" s="300"/>
      <c r="AE8" s="302"/>
      <c r="AF8" s="302"/>
      <c r="AG8" s="303" t="s">
        <v>19</v>
      </c>
      <c r="AH8" s="303"/>
      <c r="AI8" s="303"/>
      <c r="AJ8" s="303"/>
      <c r="AK8" s="303"/>
      <c r="AL8" s="303"/>
      <c r="AM8" s="303"/>
      <c r="AN8" s="303"/>
      <c r="AO8" s="303"/>
      <c r="AP8" s="303"/>
      <c r="AQ8" s="303"/>
      <c r="AR8" s="293" t="str">
        <f>'①予約確認書（FAX送信）'!G18</f>
        <v>07６1</v>
      </c>
      <c r="AS8" s="294"/>
      <c r="AT8" s="294"/>
      <c r="AU8" s="294"/>
      <c r="AV8" s="5" t="s">
        <v>20</v>
      </c>
      <c r="AW8" s="291" t="str">
        <f>'①予約確認書（FAX送信）'!K18</f>
        <v>22</v>
      </c>
      <c r="AX8" s="292"/>
      <c r="AY8" s="292"/>
      <c r="AZ8" s="292"/>
      <c r="BA8" s="6" t="s">
        <v>21</v>
      </c>
      <c r="BB8" s="291" t="str">
        <f>'①予約確認書（FAX送信）'!P18</f>
        <v>2222</v>
      </c>
      <c r="BC8" s="292"/>
      <c r="BD8" s="292"/>
      <c r="BE8" s="292"/>
      <c r="BJ8" s="44"/>
    </row>
    <row r="9" spans="1:71" ht="8.25" customHeight="1">
      <c r="A9" s="7"/>
      <c r="B9" s="7"/>
      <c r="C9" s="7"/>
      <c r="D9" s="7"/>
      <c r="E9" s="7"/>
      <c r="F9" s="7"/>
      <c r="G9" s="7"/>
      <c r="H9" s="7"/>
      <c r="I9" s="7"/>
      <c r="J9" s="7"/>
      <c r="K9" s="7"/>
      <c r="L9" s="7"/>
      <c r="M9" s="7"/>
      <c r="N9" s="7"/>
      <c r="O9" s="8"/>
      <c r="P9" s="8"/>
      <c r="Q9" s="8"/>
      <c r="R9" s="8"/>
      <c r="S9" s="8"/>
      <c r="T9" s="8"/>
      <c r="U9" s="8"/>
      <c r="V9" s="8"/>
      <c r="W9" s="8"/>
      <c r="X9" s="8"/>
      <c r="Y9" s="8"/>
      <c r="Z9" s="8"/>
      <c r="AA9" s="8"/>
      <c r="AB9" s="8"/>
      <c r="AC9" s="8"/>
      <c r="AD9" s="8"/>
      <c r="AE9" s="8"/>
      <c r="AF9" s="8"/>
      <c r="AG9" s="4"/>
      <c r="AH9" s="4"/>
      <c r="AI9" s="4"/>
      <c r="AJ9" s="4"/>
      <c r="AK9" s="4"/>
      <c r="AL9" s="4"/>
      <c r="AM9" s="4"/>
      <c r="AN9" s="4"/>
      <c r="AO9" s="4"/>
      <c r="AP9" s="4"/>
      <c r="AQ9" s="9"/>
      <c r="AR9" s="10"/>
      <c r="AS9" s="10"/>
      <c r="AT9" s="10"/>
      <c r="AU9" s="10"/>
      <c r="AV9" s="4"/>
      <c r="AW9" s="10"/>
      <c r="AX9" s="10"/>
      <c r="AY9" s="10"/>
      <c r="AZ9" s="10"/>
      <c r="BA9" s="9"/>
      <c r="BB9" s="10"/>
      <c r="BC9" s="10"/>
      <c r="BD9" s="10"/>
      <c r="BE9" s="10"/>
    </row>
    <row r="10" spans="1:71" ht="8.25" customHeight="1">
      <c r="A10" s="7"/>
      <c r="B10" s="7"/>
      <c r="C10" s="7"/>
      <c r="D10" s="7"/>
      <c r="E10" s="7"/>
      <c r="F10" s="7"/>
      <c r="G10" s="7"/>
      <c r="H10" s="7"/>
      <c r="I10" s="7"/>
      <c r="J10" s="7"/>
      <c r="K10" s="7"/>
      <c r="L10" s="7"/>
      <c r="M10" s="7"/>
      <c r="N10" s="7"/>
      <c r="O10" s="8"/>
      <c r="P10" s="8"/>
      <c r="Q10" s="8"/>
      <c r="R10" s="8"/>
      <c r="S10" s="8"/>
      <c r="T10" s="8"/>
      <c r="U10" s="8"/>
      <c r="V10" s="8"/>
      <c r="W10" s="8"/>
      <c r="X10" s="8"/>
      <c r="Y10" s="8"/>
      <c r="Z10" s="8"/>
      <c r="AA10" s="8"/>
      <c r="AB10" s="8"/>
      <c r="AC10" s="8"/>
      <c r="AD10" s="8"/>
      <c r="AE10" s="8"/>
      <c r="AF10" s="8"/>
      <c r="AG10" s="4"/>
      <c r="AH10" s="4"/>
      <c r="AI10" s="4"/>
      <c r="AJ10" s="4"/>
      <c r="AK10" s="4"/>
      <c r="AL10" s="4"/>
      <c r="AM10" s="4"/>
      <c r="AN10" s="4"/>
      <c r="AO10" s="4"/>
      <c r="AP10" s="4"/>
      <c r="AQ10" s="9"/>
      <c r="AR10" s="10"/>
      <c r="AS10" s="10"/>
      <c r="AT10" s="10"/>
      <c r="AU10" s="10"/>
      <c r="AV10" s="4"/>
      <c r="AW10" s="10"/>
      <c r="AX10" s="10"/>
      <c r="AY10" s="10"/>
      <c r="AZ10" s="10"/>
      <c r="BA10" s="9"/>
      <c r="BB10" s="10"/>
      <c r="BC10" s="10"/>
      <c r="BD10" s="10"/>
      <c r="BE10" s="10"/>
    </row>
    <row r="11" spans="1:71" ht="13.8" thickBot="1">
      <c r="A11" s="1" t="s">
        <v>16</v>
      </c>
    </row>
    <row r="12" spans="1:71" ht="17.100000000000001" customHeight="1">
      <c r="A12" s="223" t="s">
        <v>76</v>
      </c>
      <c r="B12" s="224"/>
      <c r="C12" s="224"/>
      <c r="D12" s="224"/>
      <c r="E12" s="224"/>
      <c r="F12" s="224"/>
      <c r="G12" s="224"/>
      <c r="H12" s="224"/>
      <c r="I12" s="224"/>
      <c r="J12" s="224"/>
      <c r="K12" s="224"/>
      <c r="L12" s="224"/>
      <c r="M12" s="224"/>
      <c r="N12" s="224"/>
      <c r="O12" s="257" t="str">
        <f>'①予約確認書（FAX送信）'!G10</f>
        <v>小松　○○</v>
      </c>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9"/>
      <c r="AN12" s="243" t="s">
        <v>10</v>
      </c>
      <c r="AO12" s="243"/>
      <c r="AP12" s="243"/>
      <c r="AQ12" s="243"/>
      <c r="AR12" s="243"/>
      <c r="AS12" s="245" t="str">
        <f>'①予約確認書（FAX送信）'!AB10</f>
        <v>男</v>
      </c>
      <c r="AT12" s="246"/>
      <c r="AU12" s="246"/>
      <c r="AV12" s="246"/>
      <c r="AW12" s="246"/>
      <c r="AX12" s="246"/>
      <c r="AY12" s="246"/>
      <c r="AZ12" s="246"/>
      <c r="BA12" s="246"/>
      <c r="BB12" s="246"/>
      <c r="BC12" s="246"/>
      <c r="BD12" s="246"/>
      <c r="BE12" s="247"/>
    </row>
    <row r="13" spans="1:71" ht="17.100000000000001" customHeight="1">
      <c r="A13" s="225"/>
      <c r="B13" s="226"/>
      <c r="C13" s="226"/>
      <c r="D13" s="226"/>
      <c r="E13" s="226"/>
      <c r="F13" s="226"/>
      <c r="G13" s="226"/>
      <c r="H13" s="226"/>
      <c r="I13" s="226"/>
      <c r="J13" s="226"/>
      <c r="K13" s="226"/>
      <c r="L13" s="226"/>
      <c r="M13" s="226"/>
      <c r="N13" s="226"/>
      <c r="O13" s="260"/>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2"/>
      <c r="AN13" s="244"/>
      <c r="AO13" s="244"/>
      <c r="AP13" s="244"/>
      <c r="AQ13" s="244"/>
      <c r="AR13" s="244"/>
      <c r="AS13" s="248"/>
      <c r="AT13" s="249"/>
      <c r="AU13" s="249"/>
      <c r="AV13" s="249"/>
      <c r="AW13" s="249"/>
      <c r="AX13" s="249"/>
      <c r="AY13" s="249"/>
      <c r="AZ13" s="249"/>
      <c r="BA13" s="249"/>
      <c r="BB13" s="249"/>
      <c r="BC13" s="249"/>
      <c r="BD13" s="249"/>
      <c r="BE13" s="250"/>
    </row>
    <row r="14" spans="1:71" ht="17.100000000000001" customHeight="1">
      <c r="A14" s="225"/>
      <c r="B14" s="226"/>
      <c r="C14" s="226"/>
      <c r="D14" s="226"/>
      <c r="E14" s="226"/>
      <c r="F14" s="226"/>
      <c r="G14" s="226"/>
      <c r="H14" s="226"/>
      <c r="I14" s="226"/>
      <c r="J14" s="226"/>
      <c r="K14" s="226"/>
      <c r="L14" s="226"/>
      <c r="M14" s="226"/>
      <c r="N14" s="226"/>
      <c r="O14" s="263"/>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5"/>
      <c r="AN14" s="244"/>
      <c r="AO14" s="244"/>
      <c r="AP14" s="244"/>
      <c r="AQ14" s="244"/>
      <c r="AR14" s="244"/>
      <c r="AS14" s="251"/>
      <c r="AT14" s="252"/>
      <c r="AU14" s="252"/>
      <c r="AV14" s="252"/>
      <c r="AW14" s="252"/>
      <c r="AX14" s="252"/>
      <c r="AY14" s="252"/>
      <c r="AZ14" s="252"/>
      <c r="BA14" s="252"/>
      <c r="BB14" s="252"/>
      <c r="BC14" s="252"/>
      <c r="BD14" s="252"/>
      <c r="BE14" s="253"/>
    </row>
    <row r="15" spans="1:71" ht="17.100000000000001" customHeight="1">
      <c r="A15" s="227" t="s">
        <v>0</v>
      </c>
      <c r="B15" s="228"/>
      <c r="C15" s="228"/>
      <c r="D15" s="228"/>
      <c r="E15" s="228"/>
      <c r="F15" s="228"/>
      <c r="G15" s="228"/>
      <c r="H15" s="228"/>
      <c r="I15" s="228"/>
      <c r="J15" s="228"/>
      <c r="K15" s="228"/>
      <c r="L15" s="228"/>
      <c r="M15" s="228"/>
      <c r="N15" s="228"/>
      <c r="O15" s="229" t="str">
        <f>'①予約確認書（FAX送信）'!G13</f>
        <v>昭和</v>
      </c>
      <c r="P15" s="230"/>
      <c r="Q15" s="230"/>
      <c r="R15" s="273">
        <f>IF('①予約確認書（FAX送信）'!J13="","",'①予約確認書（FAX送信）'!J13)</f>
        <v>2</v>
      </c>
      <c r="S15" s="273"/>
      <c r="T15" s="273"/>
      <c r="U15" s="234" t="s">
        <v>1</v>
      </c>
      <c r="V15" s="234"/>
      <c r="W15" s="275">
        <f>IF('①予約確認書（FAX送信）'!M13="","",'①予約確認書（FAX送信）'!M13)</f>
        <v>2</v>
      </c>
      <c r="X15" s="275"/>
      <c r="Y15" s="275"/>
      <c r="Z15" s="234" t="s">
        <v>2</v>
      </c>
      <c r="AA15" s="234"/>
      <c r="AB15" s="277">
        <f>IF('①予約確認書（FAX送信）'!P13="","",'①予約確認書（FAX送信）'!P13)</f>
        <v>10</v>
      </c>
      <c r="AC15" s="277"/>
      <c r="AD15" s="277"/>
      <c r="AE15" s="266" t="s">
        <v>3</v>
      </c>
      <c r="AF15" s="267"/>
      <c r="AG15" s="267"/>
      <c r="AH15" s="267"/>
      <c r="AI15" s="267"/>
      <c r="AJ15" s="267"/>
      <c r="AK15" s="267"/>
      <c r="AL15" s="267"/>
      <c r="AM15" s="267"/>
      <c r="AN15" s="244" t="s">
        <v>11</v>
      </c>
      <c r="AO15" s="244"/>
      <c r="AP15" s="244"/>
      <c r="AQ15" s="244"/>
      <c r="AR15" s="244"/>
      <c r="AS15" s="254" t="str">
        <f>'①予約確認書（FAX送信）'!AA14</f>
        <v>その他</v>
      </c>
      <c r="AT15" s="255"/>
      <c r="AU15" s="255"/>
      <c r="AV15" s="255"/>
      <c r="AW15" s="255"/>
      <c r="AX15" s="255"/>
      <c r="AY15" s="255"/>
      <c r="AZ15" s="255"/>
      <c r="BA15" s="255"/>
      <c r="BB15" s="255"/>
      <c r="BC15" s="255"/>
      <c r="BD15" s="255"/>
      <c r="BE15" s="256"/>
    </row>
    <row r="16" spans="1:71" ht="17.100000000000001" customHeight="1">
      <c r="A16" s="227"/>
      <c r="B16" s="228"/>
      <c r="C16" s="228"/>
      <c r="D16" s="228"/>
      <c r="E16" s="228"/>
      <c r="F16" s="228"/>
      <c r="G16" s="228"/>
      <c r="H16" s="228"/>
      <c r="I16" s="228"/>
      <c r="J16" s="228"/>
      <c r="K16" s="228"/>
      <c r="L16" s="228"/>
      <c r="M16" s="228"/>
      <c r="N16" s="228"/>
      <c r="O16" s="231"/>
      <c r="P16" s="232"/>
      <c r="Q16" s="232"/>
      <c r="R16" s="274"/>
      <c r="S16" s="274"/>
      <c r="T16" s="274"/>
      <c r="U16" s="234"/>
      <c r="V16" s="234"/>
      <c r="W16" s="276"/>
      <c r="X16" s="276"/>
      <c r="Y16" s="276"/>
      <c r="Z16" s="234"/>
      <c r="AA16" s="234"/>
      <c r="AB16" s="277"/>
      <c r="AC16" s="277"/>
      <c r="AD16" s="277"/>
      <c r="AE16" s="266"/>
      <c r="AF16" s="267"/>
      <c r="AG16" s="267"/>
      <c r="AH16" s="267"/>
      <c r="AI16" s="267"/>
      <c r="AJ16" s="267"/>
      <c r="AK16" s="267"/>
      <c r="AL16" s="267"/>
      <c r="AM16" s="267"/>
      <c r="AN16" s="244"/>
      <c r="AO16" s="244"/>
      <c r="AP16" s="244"/>
      <c r="AQ16" s="244"/>
      <c r="AR16" s="244"/>
      <c r="AS16" s="255"/>
      <c r="AT16" s="255"/>
      <c r="AU16" s="255"/>
      <c r="AV16" s="255"/>
      <c r="AW16" s="255"/>
      <c r="AX16" s="255"/>
      <c r="AY16" s="255"/>
      <c r="AZ16" s="255"/>
      <c r="BA16" s="255"/>
      <c r="BB16" s="255"/>
      <c r="BC16" s="255"/>
      <c r="BD16" s="255"/>
      <c r="BE16" s="256"/>
    </row>
    <row r="17" spans="1:67" ht="17.100000000000001" customHeight="1">
      <c r="A17" s="233" t="s">
        <v>4</v>
      </c>
      <c r="B17" s="228"/>
      <c r="C17" s="228"/>
      <c r="D17" s="228"/>
      <c r="E17" s="228"/>
      <c r="F17" s="228"/>
      <c r="G17" s="228"/>
      <c r="H17" s="228"/>
      <c r="I17" s="228"/>
      <c r="J17" s="228"/>
      <c r="K17" s="228"/>
      <c r="L17" s="228"/>
      <c r="M17" s="228"/>
      <c r="N17" s="228"/>
      <c r="O17" s="255">
        <f>IF('①予約確認書（FAX送信）'!S13="","",'①予約確認書（FAX送信）'!S13)</f>
        <v>92</v>
      </c>
      <c r="P17" s="255"/>
      <c r="Q17" s="255"/>
      <c r="R17" s="255"/>
      <c r="S17" s="255"/>
      <c r="T17" s="272"/>
      <c r="U17" s="279" t="s">
        <v>72</v>
      </c>
      <c r="V17" s="279"/>
      <c r="W17" s="281" t="s">
        <v>73</v>
      </c>
      <c r="X17" s="281"/>
      <c r="Y17" s="281"/>
      <c r="Z17" s="281"/>
      <c r="AA17" s="281"/>
      <c r="AB17" s="281"/>
      <c r="AC17" s="281"/>
      <c r="AD17" s="281"/>
      <c r="AE17" s="281"/>
      <c r="AF17" s="281"/>
      <c r="AG17" s="283" t="str">
        <f>IF('①予約確認書（FAX送信）'!AD13="","",'①予約確認書（FAX送信）'!AD13)</f>
        <v/>
      </c>
      <c r="AH17" s="283"/>
      <c r="AI17" s="283"/>
      <c r="AJ17" s="191" t="s">
        <v>74</v>
      </c>
      <c r="AK17" s="191"/>
      <c r="AL17" s="191"/>
      <c r="AM17" s="285"/>
      <c r="AN17" s="244" t="s">
        <v>12</v>
      </c>
      <c r="AO17" s="244"/>
      <c r="AP17" s="244"/>
      <c r="AQ17" s="244"/>
      <c r="AR17" s="244"/>
      <c r="AS17" s="254" t="str">
        <f>'①予約確認書（FAX送信）'!V7</f>
        <v>１２歳以上</v>
      </c>
      <c r="AT17" s="255"/>
      <c r="AU17" s="255"/>
      <c r="AV17" s="255"/>
      <c r="AW17" s="255"/>
      <c r="AX17" s="255"/>
      <c r="AY17" s="255"/>
      <c r="AZ17" s="255"/>
      <c r="BA17" s="255"/>
      <c r="BB17" s="255"/>
      <c r="BC17" s="255"/>
      <c r="BD17" s="255"/>
      <c r="BE17" s="256"/>
    </row>
    <row r="18" spans="1:67" ht="17.100000000000001" customHeight="1">
      <c r="A18" s="227"/>
      <c r="B18" s="228"/>
      <c r="C18" s="228"/>
      <c r="D18" s="228"/>
      <c r="E18" s="228"/>
      <c r="F18" s="228"/>
      <c r="G18" s="228"/>
      <c r="H18" s="228"/>
      <c r="I18" s="228"/>
      <c r="J18" s="228"/>
      <c r="K18" s="228"/>
      <c r="L18" s="228"/>
      <c r="M18" s="228"/>
      <c r="N18" s="228"/>
      <c r="O18" s="255"/>
      <c r="P18" s="255"/>
      <c r="Q18" s="255"/>
      <c r="R18" s="255"/>
      <c r="S18" s="255"/>
      <c r="T18" s="272"/>
      <c r="U18" s="280"/>
      <c r="V18" s="280"/>
      <c r="W18" s="282"/>
      <c r="X18" s="282"/>
      <c r="Y18" s="282"/>
      <c r="Z18" s="282"/>
      <c r="AA18" s="282"/>
      <c r="AB18" s="282"/>
      <c r="AC18" s="282"/>
      <c r="AD18" s="282"/>
      <c r="AE18" s="282"/>
      <c r="AF18" s="282"/>
      <c r="AG18" s="284"/>
      <c r="AH18" s="284"/>
      <c r="AI18" s="284"/>
      <c r="AJ18" s="193"/>
      <c r="AK18" s="193"/>
      <c r="AL18" s="193"/>
      <c r="AM18" s="286"/>
      <c r="AN18" s="244"/>
      <c r="AO18" s="244"/>
      <c r="AP18" s="244"/>
      <c r="AQ18" s="244"/>
      <c r="AR18" s="244"/>
      <c r="AS18" s="255"/>
      <c r="AT18" s="255"/>
      <c r="AU18" s="255"/>
      <c r="AV18" s="255"/>
      <c r="AW18" s="255"/>
      <c r="AX18" s="255"/>
      <c r="AY18" s="255"/>
      <c r="AZ18" s="255"/>
      <c r="BA18" s="255"/>
      <c r="BB18" s="255"/>
      <c r="BC18" s="255"/>
      <c r="BD18" s="255"/>
      <c r="BE18" s="256"/>
    </row>
    <row r="19" spans="1:67" ht="17.100000000000001" customHeight="1">
      <c r="A19" s="233" t="s">
        <v>6</v>
      </c>
      <c r="B19" s="228"/>
      <c r="C19" s="228"/>
      <c r="D19" s="228"/>
      <c r="E19" s="228"/>
      <c r="F19" s="228"/>
      <c r="G19" s="228"/>
      <c r="H19" s="228"/>
      <c r="I19" s="228"/>
      <c r="J19" s="228"/>
      <c r="K19" s="228"/>
      <c r="L19" s="228"/>
      <c r="M19" s="228"/>
      <c r="N19" s="304"/>
      <c r="O19" s="229" t="str">
        <f>'①予約確認書（FAX送信）'!G14</f>
        <v>令和</v>
      </c>
      <c r="P19" s="230"/>
      <c r="Q19" s="230"/>
      <c r="R19" s="287" t="str">
        <f>'①予約確認書（FAX送信）'!J14</f>
        <v>元</v>
      </c>
      <c r="S19" s="277"/>
      <c r="T19" s="277"/>
      <c r="U19" s="234" t="s">
        <v>1</v>
      </c>
      <c r="V19" s="234"/>
      <c r="W19" s="287">
        <f>'①予約確認書（FAX送信）'!M14</f>
        <v>10</v>
      </c>
      <c r="X19" s="277"/>
      <c r="Y19" s="277"/>
      <c r="Z19" s="234" t="s">
        <v>2</v>
      </c>
      <c r="AA19" s="234"/>
      <c r="AB19" s="287">
        <f>'①予約確認書（FAX送信）'!P14</f>
        <v>5</v>
      </c>
      <c r="AC19" s="277"/>
      <c r="AD19" s="277"/>
      <c r="AE19" s="234" t="s">
        <v>3</v>
      </c>
      <c r="AF19" s="234"/>
      <c r="AG19" s="287">
        <f>'①予約確認書（FAX送信）'!S14</f>
        <v>15</v>
      </c>
      <c r="AH19" s="277"/>
      <c r="AI19" s="277"/>
      <c r="AJ19" s="234" t="s">
        <v>7</v>
      </c>
      <c r="AK19" s="234"/>
      <c r="AL19" s="278">
        <f>'①予約確認書（FAX送信）'!V14</f>
        <v>5</v>
      </c>
      <c r="AM19" s="278"/>
      <c r="AN19" s="278"/>
      <c r="AO19" s="191" t="s">
        <v>8</v>
      </c>
      <c r="AP19" s="191"/>
      <c r="AQ19" s="191"/>
      <c r="AR19" s="191"/>
      <c r="AS19" s="191"/>
      <c r="AT19" s="191"/>
      <c r="AU19" s="191"/>
      <c r="AV19" s="191"/>
      <c r="AW19" s="191"/>
      <c r="AX19" s="191"/>
      <c r="AY19" s="191"/>
      <c r="AZ19" s="191"/>
      <c r="BA19" s="191"/>
      <c r="BB19" s="191"/>
      <c r="BC19" s="191"/>
      <c r="BD19" s="191"/>
      <c r="BE19" s="192"/>
    </row>
    <row r="20" spans="1:67" ht="17.100000000000001" customHeight="1">
      <c r="A20" s="227"/>
      <c r="B20" s="228"/>
      <c r="C20" s="228"/>
      <c r="D20" s="228"/>
      <c r="E20" s="228"/>
      <c r="F20" s="228"/>
      <c r="G20" s="228"/>
      <c r="H20" s="228"/>
      <c r="I20" s="228"/>
      <c r="J20" s="228"/>
      <c r="K20" s="228"/>
      <c r="L20" s="228"/>
      <c r="M20" s="228"/>
      <c r="N20" s="304"/>
      <c r="O20" s="231"/>
      <c r="P20" s="232"/>
      <c r="Q20" s="232"/>
      <c r="R20" s="277"/>
      <c r="S20" s="277"/>
      <c r="T20" s="277"/>
      <c r="U20" s="234"/>
      <c r="V20" s="234"/>
      <c r="W20" s="277"/>
      <c r="X20" s="277"/>
      <c r="Y20" s="277"/>
      <c r="Z20" s="234"/>
      <c r="AA20" s="234"/>
      <c r="AB20" s="277"/>
      <c r="AC20" s="277"/>
      <c r="AD20" s="277"/>
      <c r="AE20" s="234"/>
      <c r="AF20" s="234"/>
      <c r="AG20" s="277"/>
      <c r="AH20" s="277"/>
      <c r="AI20" s="277"/>
      <c r="AJ20" s="234"/>
      <c r="AK20" s="234"/>
      <c r="AL20" s="278"/>
      <c r="AM20" s="278"/>
      <c r="AN20" s="278"/>
      <c r="AO20" s="193"/>
      <c r="AP20" s="193"/>
      <c r="AQ20" s="193"/>
      <c r="AR20" s="193"/>
      <c r="AS20" s="193"/>
      <c r="AT20" s="193"/>
      <c r="AU20" s="193"/>
      <c r="AV20" s="193"/>
      <c r="AW20" s="193"/>
      <c r="AX20" s="193"/>
      <c r="AY20" s="193"/>
      <c r="AZ20" s="193"/>
      <c r="BA20" s="193"/>
      <c r="BB20" s="193"/>
      <c r="BC20" s="193"/>
      <c r="BD20" s="193"/>
      <c r="BE20" s="194"/>
    </row>
    <row r="21" spans="1:67" ht="24" customHeight="1">
      <c r="A21" s="233" t="s">
        <v>70</v>
      </c>
      <c r="B21" s="228"/>
      <c r="C21" s="228"/>
      <c r="D21" s="228"/>
      <c r="E21" s="228"/>
      <c r="F21" s="228"/>
      <c r="G21" s="228"/>
      <c r="H21" s="228"/>
      <c r="I21" s="228"/>
      <c r="J21" s="228"/>
      <c r="K21" s="228"/>
      <c r="L21" s="228"/>
      <c r="M21" s="228"/>
      <c r="N21" s="228"/>
      <c r="O21" s="195" t="str">
        <f>'①予約確認書（FAX送信）'!G12</f>
        <v>石川県○〇市○○町○○丁目○○○－○○○○○○マンション○○○号室</v>
      </c>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7"/>
      <c r="AN21" s="268" t="s">
        <v>23</v>
      </c>
      <c r="AO21" s="268"/>
      <c r="AP21" s="268"/>
      <c r="AQ21" s="268"/>
      <c r="AR21" s="268"/>
      <c r="AS21" s="269" t="str">
        <f>'①予約確認書（FAX送信）'!G19</f>
        <v>区域内</v>
      </c>
      <c r="AT21" s="270"/>
      <c r="AU21" s="270"/>
      <c r="AV21" s="270"/>
      <c r="AW21" s="270"/>
      <c r="AX21" s="270"/>
      <c r="AY21" s="270"/>
      <c r="AZ21" s="270"/>
      <c r="BA21" s="270"/>
      <c r="BB21" s="270"/>
      <c r="BC21" s="270"/>
      <c r="BD21" s="270"/>
      <c r="BE21" s="271"/>
    </row>
    <row r="22" spans="1:67" ht="24" customHeight="1">
      <c r="A22" s="227"/>
      <c r="B22" s="228"/>
      <c r="C22" s="228"/>
      <c r="D22" s="228"/>
      <c r="E22" s="228"/>
      <c r="F22" s="228"/>
      <c r="G22" s="228"/>
      <c r="H22" s="228"/>
      <c r="I22" s="228"/>
      <c r="J22" s="228"/>
      <c r="K22" s="228"/>
      <c r="L22" s="228"/>
      <c r="M22" s="228"/>
      <c r="N22" s="228"/>
      <c r="O22" s="198"/>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200"/>
      <c r="AN22" s="54" t="s">
        <v>24</v>
      </c>
      <c r="AO22" s="55"/>
      <c r="AP22" s="55"/>
      <c r="AQ22" s="55"/>
      <c r="AR22" s="55"/>
      <c r="AS22" s="56"/>
      <c r="AT22" s="56"/>
      <c r="AU22" s="56"/>
      <c r="AV22" s="56"/>
      <c r="AW22" s="56"/>
      <c r="AX22" s="56"/>
      <c r="AY22" s="56"/>
      <c r="AZ22" s="56"/>
      <c r="BA22" s="56"/>
      <c r="BB22" s="56"/>
      <c r="BC22" s="56"/>
      <c r="BD22" s="56"/>
      <c r="BE22" s="57"/>
    </row>
    <row r="23" spans="1:67" ht="15" customHeight="1">
      <c r="A23" s="233" t="s">
        <v>9</v>
      </c>
      <c r="B23" s="228"/>
      <c r="C23" s="228"/>
      <c r="D23" s="228"/>
      <c r="E23" s="228"/>
      <c r="F23" s="228"/>
      <c r="G23" s="228"/>
      <c r="H23" s="228"/>
      <c r="I23" s="228"/>
      <c r="J23" s="228"/>
      <c r="K23" s="228"/>
      <c r="L23" s="228"/>
      <c r="M23" s="228"/>
      <c r="N23" s="228"/>
      <c r="O23" s="305" t="s">
        <v>98</v>
      </c>
      <c r="P23" s="306"/>
      <c r="Q23" s="306"/>
      <c r="R23" s="309">
        <f>'①予約確認書（FAX送信）'!I24</f>
        <v>2</v>
      </c>
      <c r="S23" s="309"/>
      <c r="T23" s="309"/>
      <c r="U23" s="234" t="s">
        <v>1</v>
      </c>
      <c r="V23" s="234"/>
      <c r="W23" s="309">
        <f>'①予約確認書（FAX送信）'!L24</f>
        <v>10</v>
      </c>
      <c r="X23" s="309"/>
      <c r="Y23" s="309"/>
      <c r="Z23" s="234" t="s">
        <v>2</v>
      </c>
      <c r="AA23" s="234"/>
      <c r="AB23" s="309">
        <f>'①予約確認書（FAX送信）'!O24</f>
        <v>11</v>
      </c>
      <c r="AC23" s="309"/>
      <c r="AD23" s="309"/>
      <c r="AE23" s="234" t="s">
        <v>3</v>
      </c>
      <c r="AF23" s="234"/>
      <c r="AG23" s="313" t="str">
        <f>'①予約確認書（FAX送信）'!R24</f>
        <v>13</v>
      </c>
      <c r="AH23" s="313"/>
      <c r="AI23" s="313"/>
      <c r="AJ23" s="234" t="s">
        <v>7</v>
      </c>
      <c r="AK23" s="234"/>
      <c r="AL23" s="312">
        <f>'①予約確認書（FAX送信）'!U24</f>
        <v>0</v>
      </c>
      <c r="AM23" s="312"/>
      <c r="AN23" s="312"/>
      <c r="AO23" s="234" t="s">
        <v>8</v>
      </c>
      <c r="AP23" s="234"/>
      <c r="AQ23" s="234" t="s">
        <v>153</v>
      </c>
      <c r="AR23" s="234"/>
      <c r="AS23" s="313">
        <f>'①予約確認書（FAX送信）'!Z24</f>
        <v>15</v>
      </c>
      <c r="AT23" s="313"/>
      <c r="AU23" s="313"/>
      <c r="AV23" s="234" t="s">
        <v>7</v>
      </c>
      <c r="AW23" s="234"/>
      <c r="AX23" s="312">
        <f>'①予約確認書（FAX送信）'!AC24</f>
        <v>0</v>
      </c>
      <c r="AY23" s="312"/>
      <c r="AZ23" s="312"/>
      <c r="BA23" s="191" t="s">
        <v>8</v>
      </c>
      <c r="BB23" s="191"/>
      <c r="BC23" s="191"/>
      <c r="BD23" s="191"/>
      <c r="BE23" s="192"/>
    </row>
    <row r="24" spans="1:67" ht="15" customHeight="1">
      <c r="A24" s="227"/>
      <c r="B24" s="228"/>
      <c r="C24" s="228"/>
      <c r="D24" s="228"/>
      <c r="E24" s="228"/>
      <c r="F24" s="228"/>
      <c r="G24" s="228"/>
      <c r="H24" s="228"/>
      <c r="I24" s="228"/>
      <c r="J24" s="228"/>
      <c r="K24" s="228"/>
      <c r="L24" s="228"/>
      <c r="M24" s="228"/>
      <c r="N24" s="228"/>
      <c r="O24" s="307"/>
      <c r="P24" s="308"/>
      <c r="Q24" s="308"/>
      <c r="R24" s="310"/>
      <c r="S24" s="310"/>
      <c r="T24" s="310"/>
      <c r="U24" s="234"/>
      <c r="V24" s="234"/>
      <c r="W24" s="310"/>
      <c r="X24" s="310"/>
      <c r="Y24" s="310"/>
      <c r="Z24" s="234"/>
      <c r="AA24" s="234"/>
      <c r="AB24" s="310"/>
      <c r="AC24" s="310"/>
      <c r="AD24" s="310"/>
      <c r="AE24" s="234"/>
      <c r="AF24" s="234"/>
      <c r="AG24" s="313"/>
      <c r="AH24" s="313"/>
      <c r="AI24" s="313"/>
      <c r="AJ24" s="234"/>
      <c r="AK24" s="234"/>
      <c r="AL24" s="312"/>
      <c r="AM24" s="312"/>
      <c r="AN24" s="312"/>
      <c r="AO24" s="234"/>
      <c r="AP24" s="234"/>
      <c r="AQ24" s="234"/>
      <c r="AR24" s="234"/>
      <c r="AS24" s="313"/>
      <c r="AT24" s="313"/>
      <c r="AU24" s="313"/>
      <c r="AV24" s="234"/>
      <c r="AW24" s="234"/>
      <c r="AX24" s="312"/>
      <c r="AY24" s="312"/>
      <c r="AZ24" s="312"/>
      <c r="BA24" s="193"/>
      <c r="BB24" s="193"/>
      <c r="BC24" s="193"/>
      <c r="BD24" s="193"/>
      <c r="BE24" s="194"/>
    </row>
    <row r="25" spans="1:67" ht="15" customHeight="1">
      <c r="A25" s="321" t="s">
        <v>22</v>
      </c>
      <c r="B25" s="182"/>
      <c r="C25" s="182"/>
      <c r="D25" s="182"/>
      <c r="E25" s="182"/>
      <c r="F25" s="182"/>
      <c r="G25" s="182"/>
      <c r="H25" s="182"/>
      <c r="I25" s="182"/>
      <c r="J25" s="182"/>
      <c r="K25" s="182"/>
      <c r="L25" s="182" t="s">
        <v>25</v>
      </c>
      <c r="M25" s="182"/>
      <c r="N25" s="182"/>
      <c r="O25" s="182"/>
      <c r="P25" s="182"/>
      <c r="Q25" s="182"/>
      <c r="R25" s="182"/>
      <c r="S25" s="182"/>
      <c r="T25" s="182"/>
      <c r="U25" s="182"/>
      <c r="V25" s="182"/>
      <c r="W25" s="182" t="s">
        <v>26</v>
      </c>
      <c r="X25" s="182"/>
      <c r="Y25" s="182"/>
      <c r="Z25" s="182"/>
      <c r="AA25" s="182"/>
      <c r="AB25" s="182"/>
      <c r="AC25" s="182"/>
      <c r="AD25" s="182"/>
      <c r="AE25" s="182"/>
      <c r="AF25" s="182"/>
      <c r="AG25" s="182"/>
      <c r="AH25" s="182" t="s">
        <v>36</v>
      </c>
      <c r="AI25" s="182"/>
      <c r="AJ25" s="182"/>
      <c r="AK25" s="182"/>
      <c r="AL25" s="182"/>
      <c r="AM25" s="182"/>
      <c r="AN25" s="182"/>
      <c r="AO25" s="182"/>
      <c r="AP25" s="182"/>
      <c r="AQ25" s="182"/>
      <c r="AR25" s="182"/>
      <c r="AS25" s="182"/>
      <c r="AT25" s="182" t="s">
        <v>27</v>
      </c>
      <c r="AU25" s="182"/>
      <c r="AV25" s="182"/>
      <c r="AW25" s="182"/>
      <c r="AX25" s="182"/>
      <c r="AY25" s="182"/>
      <c r="AZ25" s="182"/>
      <c r="BA25" s="182"/>
      <c r="BB25" s="182"/>
      <c r="BC25" s="182"/>
      <c r="BD25" s="182"/>
      <c r="BE25" s="314"/>
    </row>
    <row r="26" spans="1:67" ht="15" customHeight="1">
      <c r="A26" s="321"/>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314"/>
    </row>
    <row r="27" spans="1:67" ht="15" customHeight="1">
      <c r="A27" s="315" t="str">
        <f>'①予約確認書（FAX送信）'!G23</f>
        <v>有</v>
      </c>
      <c r="B27" s="316"/>
      <c r="C27" s="316"/>
      <c r="D27" s="316"/>
      <c r="E27" s="316"/>
      <c r="F27" s="316"/>
      <c r="G27" s="316"/>
      <c r="H27" s="316"/>
      <c r="I27" s="316"/>
      <c r="J27" s="316"/>
      <c r="K27" s="316"/>
      <c r="L27" s="212">
        <f>IF('①予約確認書（FAX送信）'!P23="","",'①予約確認書（FAX送信）'!P23)</f>
        <v>1</v>
      </c>
      <c r="M27" s="213"/>
      <c r="N27" s="213"/>
      <c r="O27" s="213"/>
      <c r="P27" s="213"/>
      <c r="Q27" s="213"/>
      <c r="R27" s="213"/>
      <c r="S27" s="213"/>
      <c r="T27" s="208" t="s">
        <v>37</v>
      </c>
      <c r="U27" s="209"/>
      <c r="V27" s="209"/>
      <c r="W27" s="316" t="str">
        <f>'①予約確認書（FAX送信）'!G21</f>
        <v>無</v>
      </c>
      <c r="X27" s="316"/>
      <c r="Y27" s="316"/>
      <c r="Z27" s="316"/>
      <c r="AA27" s="316"/>
      <c r="AB27" s="316"/>
      <c r="AC27" s="316"/>
      <c r="AD27" s="316"/>
      <c r="AE27" s="316"/>
      <c r="AF27" s="316"/>
      <c r="AG27" s="316"/>
      <c r="AH27" s="316" t="str">
        <f>'①予約確認書（FAX送信）'!G22</f>
        <v>無</v>
      </c>
      <c r="AI27" s="316"/>
      <c r="AJ27" s="316"/>
      <c r="AK27" s="316"/>
      <c r="AL27" s="316"/>
      <c r="AM27" s="316"/>
      <c r="AN27" s="316"/>
      <c r="AO27" s="316"/>
      <c r="AP27" s="316"/>
      <c r="AQ27" s="316"/>
      <c r="AR27" s="316"/>
      <c r="AS27" s="316"/>
      <c r="AT27" s="316" t="str">
        <f>'①予約確認書（FAX送信）'!G30</f>
        <v>無</v>
      </c>
      <c r="AU27" s="316"/>
      <c r="AV27" s="316"/>
      <c r="AW27" s="316"/>
      <c r="AX27" s="316"/>
      <c r="AY27" s="316"/>
      <c r="AZ27" s="316"/>
      <c r="BA27" s="316"/>
      <c r="BB27" s="316"/>
      <c r="BC27" s="316"/>
      <c r="BD27" s="316"/>
      <c r="BE27" s="319"/>
    </row>
    <row r="28" spans="1:67" ht="15" customHeight="1" thickBot="1">
      <c r="A28" s="317"/>
      <c r="B28" s="318"/>
      <c r="C28" s="318"/>
      <c r="D28" s="318"/>
      <c r="E28" s="318"/>
      <c r="F28" s="318"/>
      <c r="G28" s="318"/>
      <c r="H28" s="318"/>
      <c r="I28" s="318"/>
      <c r="J28" s="318"/>
      <c r="K28" s="318"/>
      <c r="L28" s="214"/>
      <c r="M28" s="215"/>
      <c r="N28" s="215"/>
      <c r="O28" s="215"/>
      <c r="P28" s="215"/>
      <c r="Q28" s="215"/>
      <c r="R28" s="215"/>
      <c r="S28" s="215"/>
      <c r="T28" s="210"/>
      <c r="U28" s="211"/>
      <c r="V28" s="211"/>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20"/>
      <c r="BH28" s="1" t="s">
        <v>181</v>
      </c>
      <c r="BI28" s="50" t="s">
        <v>182</v>
      </c>
      <c r="BJ28" s="51" t="s">
        <v>136</v>
      </c>
    </row>
    <row r="29" spans="1:67" ht="24.9" customHeight="1">
      <c r="A29" s="235" t="s">
        <v>65</v>
      </c>
      <c r="B29" s="236"/>
      <c r="C29" s="241" t="s">
        <v>75</v>
      </c>
      <c r="D29" s="241"/>
      <c r="E29" s="241"/>
      <c r="F29" s="241"/>
      <c r="G29" s="241"/>
      <c r="H29" s="241"/>
      <c r="I29" s="241"/>
      <c r="J29" s="241"/>
      <c r="K29" s="241"/>
      <c r="L29" s="241"/>
      <c r="M29" s="241"/>
      <c r="N29" s="241"/>
      <c r="O29" s="241"/>
      <c r="P29" s="241"/>
      <c r="Q29" s="241"/>
      <c r="R29" s="241"/>
      <c r="S29" s="241"/>
      <c r="T29" s="241"/>
      <c r="U29" s="241"/>
      <c r="V29" s="241"/>
      <c r="W29" s="241" t="s">
        <v>28</v>
      </c>
      <c r="X29" s="241"/>
      <c r="Y29" s="241"/>
      <c r="Z29" s="241"/>
      <c r="AA29" s="241"/>
      <c r="AB29" s="241"/>
      <c r="AC29" s="241"/>
      <c r="AD29" s="241"/>
      <c r="AE29" s="241"/>
      <c r="AF29" s="241"/>
      <c r="AG29" s="241"/>
      <c r="AH29" s="241" t="s">
        <v>29</v>
      </c>
      <c r="AI29" s="241"/>
      <c r="AJ29" s="241"/>
      <c r="AK29" s="241"/>
      <c r="AL29" s="241"/>
      <c r="AM29" s="241"/>
      <c r="AN29" s="241"/>
      <c r="AO29" s="241"/>
      <c r="AP29" s="241"/>
      <c r="AQ29" s="241"/>
      <c r="AR29" s="241"/>
      <c r="AS29" s="241"/>
      <c r="AT29" s="241" t="s">
        <v>30</v>
      </c>
      <c r="AU29" s="241"/>
      <c r="AV29" s="241"/>
      <c r="AW29" s="241"/>
      <c r="AX29" s="241"/>
      <c r="AY29" s="241"/>
      <c r="AZ29" s="241"/>
      <c r="BA29" s="241"/>
      <c r="BB29" s="241"/>
      <c r="BC29" s="241"/>
      <c r="BD29" s="241"/>
      <c r="BE29" s="242"/>
      <c r="BH29" s="1" t="str">
        <f>AS17</f>
        <v>１２歳以上</v>
      </c>
      <c r="BI29" s="70" t="str">
        <f>AS21</f>
        <v>区域内</v>
      </c>
      <c r="BJ29" s="1">
        <f>VLOOKUP(BH29&amp;BI29,BL30:BO35,4,FALSE)</f>
        <v>7000</v>
      </c>
    </row>
    <row r="30" spans="1:67" ht="24.9" customHeight="1">
      <c r="A30" s="237"/>
      <c r="B30" s="238"/>
      <c r="C30" s="189" t="s">
        <v>33</v>
      </c>
      <c r="D30" s="189"/>
      <c r="E30" s="189"/>
      <c r="F30" s="189"/>
      <c r="G30" s="189"/>
      <c r="H30" s="189"/>
      <c r="I30" s="189"/>
      <c r="J30" s="189"/>
      <c r="K30" s="189"/>
      <c r="L30" s="189"/>
      <c r="M30" s="189"/>
      <c r="N30" s="189"/>
      <c r="O30" s="189"/>
      <c r="P30" s="189"/>
      <c r="Q30" s="182" t="s">
        <v>31</v>
      </c>
      <c r="R30" s="182"/>
      <c r="S30" s="182"/>
      <c r="T30" s="182"/>
      <c r="U30" s="182"/>
      <c r="V30" s="182"/>
      <c r="W30" s="204">
        <v>7000</v>
      </c>
      <c r="X30" s="204"/>
      <c r="Y30" s="204"/>
      <c r="Z30" s="204"/>
      <c r="AA30" s="204"/>
      <c r="AB30" s="204"/>
      <c r="AC30" s="204"/>
      <c r="AD30" s="204"/>
      <c r="AE30" s="204"/>
      <c r="AF30" s="204"/>
      <c r="AG30" s="204"/>
      <c r="AH30" s="204">
        <v>4000</v>
      </c>
      <c r="AI30" s="204"/>
      <c r="AJ30" s="204"/>
      <c r="AK30" s="204"/>
      <c r="AL30" s="204"/>
      <c r="AM30" s="204"/>
      <c r="AN30" s="204"/>
      <c r="AO30" s="204"/>
      <c r="AP30" s="204"/>
      <c r="AQ30" s="204"/>
      <c r="AR30" s="204"/>
      <c r="AS30" s="204"/>
      <c r="AT30" s="204">
        <v>2000</v>
      </c>
      <c r="AU30" s="204"/>
      <c r="AV30" s="204"/>
      <c r="AW30" s="204"/>
      <c r="AX30" s="204"/>
      <c r="AY30" s="204"/>
      <c r="AZ30" s="204"/>
      <c r="BA30" s="204"/>
      <c r="BB30" s="204"/>
      <c r="BC30" s="204"/>
      <c r="BD30" s="204"/>
      <c r="BE30" s="205"/>
      <c r="BL30" s="71" t="str">
        <f>BN30&amp;BM30</f>
        <v>死胎児区域内</v>
      </c>
      <c r="BM30" s="52" t="s">
        <v>137</v>
      </c>
      <c r="BN30" s="52" t="s">
        <v>184</v>
      </c>
      <c r="BO30" s="53">
        <v>2000</v>
      </c>
    </row>
    <row r="31" spans="1:67" ht="24.9" customHeight="1">
      <c r="A31" s="237"/>
      <c r="B31" s="238"/>
      <c r="C31" s="189"/>
      <c r="D31" s="189"/>
      <c r="E31" s="189"/>
      <c r="F31" s="189"/>
      <c r="G31" s="189"/>
      <c r="H31" s="189"/>
      <c r="I31" s="189"/>
      <c r="J31" s="189"/>
      <c r="K31" s="189"/>
      <c r="L31" s="189"/>
      <c r="M31" s="189"/>
      <c r="N31" s="189"/>
      <c r="O31" s="189"/>
      <c r="P31" s="189"/>
      <c r="Q31" s="182" t="s">
        <v>32</v>
      </c>
      <c r="R31" s="182"/>
      <c r="S31" s="182"/>
      <c r="T31" s="182"/>
      <c r="U31" s="182"/>
      <c r="V31" s="182"/>
      <c r="W31" s="204">
        <v>35000</v>
      </c>
      <c r="X31" s="204"/>
      <c r="Y31" s="204"/>
      <c r="Z31" s="204"/>
      <c r="AA31" s="204"/>
      <c r="AB31" s="204"/>
      <c r="AC31" s="204"/>
      <c r="AD31" s="204"/>
      <c r="AE31" s="204"/>
      <c r="AF31" s="204"/>
      <c r="AG31" s="204"/>
      <c r="AH31" s="204">
        <v>20000</v>
      </c>
      <c r="AI31" s="204"/>
      <c r="AJ31" s="204"/>
      <c r="AK31" s="204"/>
      <c r="AL31" s="204"/>
      <c r="AM31" s="204"/>
      <c r="AN31" s="204"/>
      <c r="AO31" s="204"/>
      <c r="AP31" s="204"/>
      <c r="AQ31" s="204"/>
      <c r="AR31" s="204"/>
      <c r="AS31" s="204"/>
      <c r="AT31" s="204">
        <v>10000</v>
      </c>
      <c r="AU31" s="204"/>
      <c r="AV31" s="204"/>
      <c r="AW31" s="204"/>
      <c r="AX31" s="204"/>
      <c r="AY31" s="204"/>
      <c r="AZ31" s="204"/>
      <c r="BA31" s="204"/>
      <c r="BB31" s="204"/>
      <c r="BC31" s="204"/>
      <c r="BD31" s="204"/>
      <c r="BE31" s="205"/>
      <c r="BL31" s="71" t="str">
        <f t="shared" ref="BL31:BL36" si="0">BN31&amp;BM31</f>
        <v>１２歳未満区域内</v>
      </c>
      <c r="BM31" s="52" t="s">
        <v>137</v>
      </c>
      <c r="BN31" s="52" t="s">
        <v>183</v>
      </c>
      <c r="BO31" s="53">
        <v>4000</v>
      </c>
    </row>
    <row r="32" spans="1:67" ht="24.9" customHeight="1">
      <c r="A32" s="237"/>
      <c r="B32" s="238"/>
      <c r="C32" s="189" t="s">
        <v>34</v>
      </c>
      <c r="D32" s="189"/>
      <c r="E32" s="189"/>
      <c r="F32" s="189"/>
      <c r="G32" s="189"/>
      <c r="H32" s="189"/>
      <c r="I32" s="189"/>
      <c r="J32" s="189"/>
      <c r="K32" s="189"/>
      <c r="L32" s="189"/>
      <c r="M32" s="189"/>
      <c r="N32" s="189"/>
      <c r="O32" s="189"/>
      <c r="P32" s="189"/>
      <c r="Q32" s="182" t="s">
        <v>31</v>
      </c>
      <c r="R32" s="182"/>
      <c r="S32" s="182"/>
      <c r="T32" s="182"/>
      <c r="U32" s="182"/>
      <c r="V32" s="182"/>
      <c r="W32" s="204">
        <v>13200</v>
      </c>
      <c r="X32" s="204"/>
      <c r="Y32" s="204"/>
      <c r="Z32" s="204"/>
      <c r="AA32" s="204"/>
      <c r="AB32" s="204"/>
      <c r="AC32" s="204"/>
      <c r="AD32" s="204"/>
      <c r="AE32" s="204"/>
      <c r="AF32" s="204"/>
      <c r="AG32" s="204"/>
      <c r="AH32" s="204"/>
      <c r="AI32" s="204"/>
      <c r="AJ32" s="182" t="s">
        <v>32</v>
      </c>
      <c r="AK32" s="182"/>
      <c r="AL32" s="182"/>
      <c r="AM32" s="182"/>
      <c r="AN32" s="182"/>
      <c r="AO32" s="182"/>
      <c r="AP32" s="204">
        <v>20400</v>
      </c>
      <c r="AQ32" s="204"/>
      <c r="AR32" s="204"/>
      <c r="AS32" s="204"/>
      <c r="AT32" s="204"/>
      <c r="AU32" s="204"/>
      <c r="AV32" s="204"/>
      <c r="AW32" s="204"/>
      <c r="AX32" s="204"/>
      <c r="AY32" s="204"/>
      <c r="AZ32" s="204"/>
      <c r="BA32" s="204"/>
      <c r="BB32" s="204"/>
      <c r="BC32" s="204"/>
      <c r="BD32" s="204"/>
      <c r="BE32" s="205"/>
      <c r="BL32" s="71" t="str">
        <f t="shared" si="0"/>
        <v>１２歳以上区域内</v>
      </c>
      <c r="BM32" s="52" t="s">
        <v>137</v>
      </c>
      <c r="BN32" s="52" t="s">
        <v>133</v>
      </c>
      <c r="BO32" s="53">
        <v>7000</v>
      </c>
    </row>
    <row r="33" spans="1:67" ht="24.9" customHeight="1">
      <c r="A33" s="237"/>
      <c r="B33" s="238"/>
      <c r="C33" s="189" t="s">
        <v>35</v>
      </c>
      <c r="D33" s="189"/>
      <c r="E33" s="189"/>
      <c r="F33" s="189"/>
      <c r="G33" s="189"/>
      <c r="H33" s="189"/>
      <c r="I33" s="189"/>
      <c r="J33" s="189"/>
      <c r="K33" s="189"/>
      <c r="L33" s="189"/>
      <c r="M33" s="189"/>
      <c r="N33" s="189"/>
      <c r="O33" s="189"/>
      <c r="P33" s="189"/>
      <c r="Q33" s="182" t="s">
        <v>31</v>
      </c>
      <c r="R33" s="182"/>
      <c r="S33" s="182"/>
      <c r="T33" s="182"/>
      <c r="U33" s="182"/>
      <c r="V33" s="182"/>
      <c r="W33" s="204">
        <v>2000</v>
      </c>
      <c r="X33" s="204"/>
      <c r="Y33" s="204"/>
      <c r="Z33" s="204"/>
      <c r="AA33" s="204"/>
      <c r="AB33" s="204"/>
      <c r="AC33" s="204"/>
      <c r="AD33" s="204"/>
      <c r="AE33" s="204"/>
      <c r="AF33" s="204"/>
      <c r="AG33" s="204"/>
      <c r="AH33" s="204"/>
      <c r="AI33" s="204"/>
      <c r="AJ33" s="182" t="s">
        <v>32</v>
      </c>
      <c r="AK33" s="182"/>
      <c r="AL33" s="182"/>
      <c r="AM33" s="182"/>
      <c r="AN33" s="182"/>
      <c r="AO33" s="182"/>
      <c r="AP33" s="204">
        <v>10200</v>
      </c>
      <c r="AQ33" s="204"/>
      <c r="AR33" s="204"/>
      <c r="AS33" s="204"/>
      <c r="AT33" s="204"/>
      <c r="AU33" s="204"/>
      <c r="AV33" s="204"/>
      <c r="AW33" s="204"/>
      <c r="AX33" s="204"/>
      <c r="AY33" s="204"/>
      <c r="AZ33" s="204"/>
      <c r="BA33" s="204"/>
      <c r="BB33" s="204"/>
      <c r="BC33" s="204"/>
      <c r="BD33" s="204"/>
      <c r="BE33" s="205"/>
      <c r="BL33" s="71" t="str">
        <f t="shared" si="0"/>
        <v>死胎児区域外</v>
      </c>
      <c r="BM33" s="52" t="s">
        <v>138</v>
      </c>
      <c r="BN33" s="52" t="s">
        <v>184</v>
      </c>
      <c r="BO33" s="53">
        <v>10000</v>
      </c>
    </row>
    <row r="34" spans="1:67" ht="24.9" customHeight="1">
      <c r="A34" s="239"/>
      <c r="B34" s="240"/>
      <c r="C34" s="190" t="s">
        <v>36</v>
      </c>
      <c r="D34" s="190"/>
      <c r="E34" s="190"/>
      <c r="F34" s="190"/>
      <c r="G34" s="190"/>
      <c r="H34" s="190"/>
      <c r="I34" s="190"/>
      <c r="J34" s="190"/>
      <c r="K34" s="190"/>
      <c r="L34" s="190"/>
      <c r="M34" s="190"/>
      <c r="N34" s="190"/>
      <c r="O34" s="190"/>
      <c r="P34" s="190"/>
      <c r="Q34" s="184" t="s">
        <v>31</v>
      </c>
      <c r="R34" s="184"/>
      <c r="S34" s="184"/>
      <c r="T34" s="184"/>
      <c r="U34" s="184"/>
      <c r="V34" s="184"/>
      <c r="W34" s="206">
        <v>13200</v>
      </c>
      <c r="X34" s="206"/>
      <c r="Y34" s="206"/>
      <c r="Z34" s="206"/>
      <c r="AA34" s="206"/>
      <c r="AB34" s="206"/>
      <c r="AC34" s="206"/>
      <c r="AD34" s="206"/>
      <c r="AE34" s="206"/>
      <c r="AF34" s="206"/>
      <c r="AG34" s="206"/>
      <c r="AH34" s="206"/>
      <c r="AI34" s="206"/>
      <c r="AJ34" s="184" t="s">
        <v>32</v>
      </c>
      <c r="AK34" s="184"/>
      <c r="AL34" s="184"/>
      <c r="AM34" s="184"/>
      <c r="AN34" s="184"/>
      <c r="AO34" s="184"/>
      <c r="AP34" s="206">
        <v>20400</v>
      </c>
      <c r="AQ34" s="206"/>
      <c r="AR34" s="206"/>
      <c r="AS34" s="206"/>
      <c r="AT34" s="206"/>
      <c r="AU34" s="206"/>
      <c r="AV34" s="206"/>
      <c r="AW34" s="206"/>
      <c r="AX34" s="206"/>
      <c r="AY34" s="206"/>
      <c r="AZ34" s="206"/>
      <c r="BA34" s="206"/>
      <c r="BB34" s="206"/>
      <c r="BC34" s="206"/>
      <c r="BD34" s="206"/>
      <c r="BE34" s="207"/>
      <c r="BL34" s="71" t="str">
        <f t="shared" si="0"/>
        <v>１２歳未満区域外</v>
      </c>
      <c r="BM34" s="52" t="s">
        <v>138</v>
      </c>
      <c r="BN34" s="52" t="s">
        <v>183</v>
      </c>
      <c r="BO34" s="53">
        <v>20000</v>
      </c>
    </row>
    <row r="35" spans="1:67" ht="17.100000000000001" customHeight="1">
      <c r="B35" s="1" t="s">
        <v>48</v>
      </c>
      <c r="H35" s="1" t="s">
        <v>57</v>
      </c>
      <c r="AE35" s="1" t="s">
        <v>58</v>
      </c>
      <c r="BL35" s="71" t="str">
        <f t="shared" si="0"/>
        <v>１２歳以上区域外</v>
      </c>
      <c r="BM35" s="52" t="s">
        <v>138</v>
      </c>
      <c r="BN35" s="52" t="s">
        <v>133</v>
      </c>
      <c r="BO35" s="53">
        <v>35000</v>
      </c>
    </row>
    <row r="36" spans="1:67" ht="17.100000000000001" customHeight="1">
      <c r="H36" s="1" t="s">
        <v>59</v>
      </c>
      <c r="BL36" s="1" t="str">
        <f t="shared" si="0"/>
        <v/>
      </c>
    </row>
    <row r="37" spans="1:67" ht="17.100000000000001" customHeight="1">
      <c r="H37" s="1" t="s">
        <v>60</v>
      </c>
    </row>
    <row r="38" spans="1:67" ht="17.100000000000001" customHeight="1">
      <c r="H38" s="1" t="s">
        <v>49</v>
      </c>
    </row>
    <row r="39" spans="1:67" ht="17.100000000000001" customHeight="1">
      <c r="H39" s="1" t="s">
        <v>61</v>
      </c>
    </row>
    <row r="40" spans="1:67" ht="17.100000000000001" customHeight="1">
      <c r="H40" s="1" t="s">
        <v>62</v>
      </c>
    </row>
    <row r="41" spans="1:67" ht="18" customHeight="1">
      <c r="A41" s="201" t="s">
        <v>50</v>
      </c>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3"/>
    </row>
    <row r="42" spans="1:67" ht="21" customHeight="1">
      <c r="A42" s="322" t="s">
        <v>51</v>
      </c>
      <c r="B42" s="182"/>
      <c r="C42" s="182"/>
      <c r="D42" s="182"/>
      <c r="E42" s="182"/>
      <c r="F42" s="182"/>
      <c r="G42" s="182"/>
      <c r="H42" s="182"/>
      <c r="I42" s="182"/>
      <c r="J42" s="182"/>
      <c r="K42" s="182"/>
      <c r="L42" s="182"/>
      <c r="M42" s="189" t="s">
        <v>33</v>
      </c>
      <c r="N42" s="189"/>
      <c r="O42" s="189"/>
      <c r="P42" s="189"/>
      <c r="Q42" s="189"/>
      <c r="R42" s="189"/>
      <c r="S42" s="189"/>
      <c r="T42" s="189"/>
      <c r="U42" s="189"/>
      <c r="V42" s="189"/>
      <c r="W42" s="189"/>
      <c r="X42" s="189"/>
      <c r="Y42" s="185">
        <f>BJ29</f>
        <v>7000</v>
      </c>
      <c r="Z42" s="185"/>
      <c r="AA42" s="185"/>
      <c r="AB42" s="185"/>
      <c r="AC42" s="185"/>
      <c r="AD42" s="185"/>
      <c r="AE42" s="185"/>
      <c r="AF42" s="185"/>
      <c r="AG42" s="185"/>
      <c r="AH42" s="185"/>
      <c r="AI42" s="185"/>
      <c r="AJ42" s="186"/>
      <c r="AK42" s="181" t="s">
        <v>55</v>
      </c>
      <c r="AL42" s="182"/>
      <c r="AM42" s="182"/>
      <c r="AN42" s="216" t="s">
        <v>56</v>
      </c>
      <c r="AO42" s="216"/>
      <c r="AP42" s="216"/>
      <c r="AQ42" s="216"/>
      <c r="AR42" s="216"/>
      <c r="AS42" s="216"/>
      <c r="AT42" s="216"/>
      <c r="AU42" s="216"/>
      <c r="AV42" s="216"/>
      <c r="AW42" s="216"/>
      <c r="AX42" s="216"/>
      <c r="AY42" s="216"/>
      <c r="AZ42" s="216"/>
      <c r="BA42" s="216"/>
      <c r="BB42" s="216"/>
      <c r="BC42" s="216"/>
      <c r="BD42" s="216"/>
      <c r="BE42" s="217"/>
    </row>
    <row r="43" spans="1:67" ht="21" customHeight="1">
      <c r="A43" s="322"/>
      <c r="B43" s="182"/>
      <c r="C43" s="182"/>
      <c r="D43" s="182"/>
      <c r="E43" s="182"/>
      <c r="F43" s="182"/>
      <c r="G43" s="182"/>
      <c r="H43" s="182"/>
      <c r="I43" s="182"/>
      <c r="J43" s="182"/>
      <c r="K43" s="182"/>
      <c r="L43" s="182"/>
      <c r="M43" s="189" t="s">
        <v>52</v>
      </c>
      <c r="N43" s="189"/>
      <c r="O43" s="189"/>
      <c r="P43" s="189"/>
      <c r="Q43" s="189"/>
      <c r="R43" s="189"/>
      <c r="S43" s="189"/>
      <c r="T43" s="189"/>
      <c r="U43" s="189"/>
      <c r="V43" s="189"/>
      <c r="W43" s="189"/>
      <c r="X43" s="189"/>
      <c r="Y43" s="187">
        <f>IF(A27="有",IF(AS21="区域内",W32*L27,AP32*L27),"－")</f>
        <v>13200</v>
      </c>
      <c r="Z43" s="188"/>
      <c r="AA43" s="188"/>
      <c r="AB43" s="188"/>
      <c r="AC43" s="188"/>
      <c r="AD43" s="188"/>
      <c r="AE43" s="188"/>
      <c r="AF43" s="188"/>
      <c r="AG43" s="188"/>
      <c r="AH43" s="188"/>
      <c r="AI43" s="188"/>
      <c r="AJ43" s="188"/>
      <c r="AK43" s="181" t="s">
        <v>55</v>
      </c>
      <c r="AL43" s="182"/>
      <c r="AM43" s="182"/>
      <c r="AN43" s="216"/>
      <c r="AO43" s="216"/>
      <c r="AP43" s="216"/>
      <c r="AQ43" s="216"/>
      <c r="AR43" s="216"/>
      <c r="AS43" s="216"/>
      <c r="AT43" s="216"/>
      <c r="AU43" s="216"/>
      <c r="AV43" s="216"/>
      <c r="AW43" s="216"/>
      <c r="AX43" s="216"/>
      <c r="AY43" s="216"/>
      <c r="AZ43" s="216"/>
      <c r="BA43" s="216"/>
      <c r="BB43" s="216"/>
      <c r="BC43" s="216"/>
      <c r="BD43" s="216"/>
      <c r="BE43" s="217"/>
    </row>
    <row r="44" spans="1:67" ht="21" customHeight="1">
      <c r="A44" s="322"/>
      <c r="B44" s="182"/>
      <c r="C44" s="182"/>
      <c r="D44" s="182"/>
      <c r="E44" s="182"/>
      <c r="F44" s="182"/>
      <c r="G44" s="182"/>
      <c r="H44" s="182"/>
      <c r="I44" s="182"/>
      <c r="J44" s="182"/>
      <c r="K44" s="182"/>
      <c r="L44" s="182"/>
      <c r="M44" s="189" t="s">
        <v>35</v>
      </c>
      <c r="N44" s="189"/>
      <c r="O44" s="189"/>
      <c r="P44" s="189"/>
      <c r="Q44" s="189"/>
      <c r="R44" s="189"/>
      <c r="S44" s="189"/>
      <c r="T44" s="189"/>
      <c r="U44" s="189"/>
      <c r="V44" s="189"/>
      <c r="W44" s="189"/>
      <c r="X44" s="189"/>
      <c r="Y44" s="187" t="str">
        <f>IF(W27="有",IF(AS21="区域内",W33,AP33),"－")</f>
        <v>－</v>
      </c>
      <c r="Z44" s="188"/>
      <c r="AA44" s="188"/>
      <c r="AB44" s="188"/>
      <c r="AC44" s="188"/>
      <c r="AD44" s="188"/>
      <c r="AE44" s="188"/>
      <c r="AF44" s="188"/>
      <c r="AG44" s="188"/>
      <c r="AH44" s="188"/>
      <c r="AI44" s="188"/>
      <c r="AJ44" s="188"/>
      <c r="AK44" s="181" t="s">
        <v>55</v>
      </c>
      <c r="AL44" s="182"/>
      <c r="AM44" s="182"/>
      <c r="AN44" s="216"/>
      <c r="AO44" s="216"/>
      <c r="AP44" s="216"/>
      <c r="AQ44" s="216"/>
      <c r="AR44" s="216"/>
      <c r="AS44" s="216"/>
      <c r="AT44" s="216"/>
      <c r="AU44" s="216"/>
      <c r="AV44" s="216"/>
      <c r="AW44" s="216"/>
      <c r="AX44" s="216"/>
      <c r="AY44" s="216"/>
      <c r="AZ44" s="216"/>
      <c r="BA44" s="216"/>
      <c r="BB44" s="216"/>
      <c r="BC44" s="216"/>
      <c r="BD44" s="216"/>
      <c r="BE44" s="217"/>
    </row>
    <row r="45" spans="1:67" ht="21" customHeight="1">
      <c r="A45" s="322"/>
      <c r="B45" s="182"/>
      <c r="C45" s="182"/>
      <c r="D45" s="182"/>
      <c r="E45" s="182"/>
      <c r="F45" s="182"/>
      <c r="G45" s="182"/>
      <c r="H45" s="182"/>
      <c r="I45" s="182"/>
      <c r="J45" s="182"/>
      <c r="K45" s="182"/>
      <c r="L45" s="182"/>
      <c r="M45" s="189" t="s">
        <v>36</v>
      </c>
      <c r="N45" s="189"/>
      <c r="O45" s="189"/>
      <c r="P45" s="189"/>
      <c r="Q45" s="189"/>
      <c r="R45" s="189"/>
      <c r="S45" s="189"/>
      <c r="T45" s="189"/>
      <c r="U45" s="189"/>
      <c r="V45" s="189"/>
      <c r="W45" s="189"/>
      <c r="X45" s="189"/>
      <c r="Y45" s="187" t="str">
        <f>IF(AH27="有",IF(AS21="区域内",W34,AP34),"－")</f>
        <v>－</v>
      </c>
      <c r="Z45" s="188"/>
      <c r="AA45" s="188"/>
      <c r="AB45" s="188"/>
      <c r="AC45" s="188"/>
      <c r="AD45" s="188"/>
      <c r="AE45" s="188"/>
      <c r="AF45" s="188"/>
      <c r="AG45" s="188"/>
      <c r="AH45" s="188"/>
      <c r="AI45" s="188"/>
      <c r="AJ45" s="188"/>
      <c r="AK45" s="181" t="s">
        <v>55</v>
      </c>
      <c r="AL45" s="182"/>
      <c r="AM45" s="182"/>
      <c r="AN45" s="216"/>
      <c r="AO45" s="216"/>
      <c r="AP45" s="216"/>
      <c r="AQ45" s="216"/>
      <c r="AR45" s="216"/>
      <c r="AS45" s="216"/>
      <c r="AT45" s="216"/>
      <c r="AU45" s="216"/>
      <c r="AV45" s="216"/>
      <c r="AW45" s="216"/>
      <c r="AX45" s="216"/>
      <c r="AY45" s="216"/>
      <c r="AZ45" s="216"/>
      <c r="BA45" s="216"/>
      <c r="BB45" s="216"/>
      <c r="BC45" s="216"/>
      <c r="BD45" s="216"/>
      <c r="BE45" s="217"/>
    </row>
    <row r="46" spans="1:67" ht="21" customHeight="1">
      <c r="A46" s="322"/>
      <c r="B46" s="182"/>
      <c r="C46" s="182"/>
      <c r="D46" s="182"/>
      <c r="E46" s="182"/>
      <c r="F46" s="182"/>
      <c r="G46" s="182"/>
      <c r="H46" s="182"/>
      <c r="I46" s="182"/>
      <c r="J46" s="182"/>
      <c r="K46" s="182"/>
      <c r="L46" s="182"/>
      <c r="M46" s="189" t="s">
        <v>53</v>
      </c>
      <c r="N46" s="189"/>
      <c r="O46" s="189"/>
      <c r="P46" s="189"/>
      <c r="Q46" s="189"/>
      <c r="R46" s="189"/>
      <c r="S46" s="189"/>
      <c r="T46" s="189"/>
      <c r="U46" s="189"/>
      <c r="V46" s="189"/>
      <c r="W46" s="189"/>
      <c r="X46" s="189"/>
      <c r="Y46" s="187" t="str">
        <f>IF(AT27="有",-6000,"－")</f>
        <v>－</v>
      </c>
      <c r="Z46" s="188"/>
      <c r="AA46" s="188"/>
      <c r="AB46" s="188"/>
      <c r="AC46" s="188"/>
      <c r="AD46" s="188"/>
      <c r="AE46" s="188"/>
      <c r="AF46" s="188"/>
      <c r="AG46" s="188"/>
      <c r="AH46" s="188"/>
      <c r="AI46" s="188"/>
      <c r="AJ46" s="188"/>
      <c r="AK46" s="181" t="s">
        <v>55</v>
      </c>
      <c r="AL46" s="182"/>
      <c r="AM46" s="182"/>
      <c r="AN46" s="216"/>
      <c r="AO46" s="216"/>
      <c r="AP46" s="216"/>
      <c r="AQ46" s="216"/>
      <c r="AR46" s="216"/>
      <c r="AS46" s="216"/>
      <c r="AT46" s="216"/>
      <c r="AU46" s="216"/>
      <c r="AV46" s="216"/>
      <c r="AW46" s="216"/>
      <c r="AX46" s="216"/>
      <c r="AY46" s="216"/>
      <c r="AZ46" s="216"/>
      <c r="BA46" s="216"/>
      <c r="BB46" s="216"/>
      <c r="BC46" s="216"/>
      <c r="BD46" s="216"/>
      <c r="BE46" s="217"/>
    </row>
    <row r="47" spans="1:67" ht="21" customHeight="1">
      <c r="A47" s="323"/>
      <c r="B47" s="184"/>
      <c r="C47" s="184"/>
      <c r="D47" s="184"/>
      <c r="E47" s="184"/>
      <c r="F47" s="184"/>
      <c r="G47" s="184"/>
      <c r="H47" s="184"/>
      <c r="I47" s="184"/>
      <c r="J47" s="184"/>
      <c r="K47" s="184"/>
      <c r="L47" s="184"/>
      <c r="M47" s="190" t="s">
        <v>54</v>
      </c>
      <c r="N47" s="190"/>
      <c r="O47" s="190"/>
      <c r="P47" s="190"/>
      <c r="Q47" s="190"/>
      <c r="R47" s="190"/>
      <c r="S47" s="190"/>
      <c r="T47" s="190"/>
      <c r="U47" s="190"/>
      <c r="V47" s="190"/>
      <c r="W47" s="190"/>
      <c r="X47" s="190"/>
      <c r="Y47" s="220">
        <f>SUM(Y42:AJ46)</f>
        <v>20200</v>
      </c>
      <c r="Z47" s="221"/>
      <c r="AA47" s="221"/>
      <c r="AB47" s="221"/>
      <c r="AC47" s="221"/>
      <c r="AD47" s="221"/>
      <c r="AE47" s="221"/>
      <c r="AF47" s="221"/>
      <c r="AG47" s="221"/>
      <c r="AH47" s="221"/>
      <c r="AI47" s="221"/>
      <c r="AJ47" s="222"/>
      <c r="AK47" s="183" t="s">
        <v>55</v>
      </c>
      <c r="AL47" s="184"/>
      <c r="AM47" s="184"/>
      <c r="AN47" s="218"/>
      <c r="AO47" s="218"/>
      <c r="AP47" s="218"/>
      <c r="AQ47" s="218"/>
      <c r="AR47" s="218"/>
      <c r="AS47" s="218"/>
      <c r="AT47" s="218"/>
      <c r="AU47" s="218"/>
      <c r="AV47" s="218"/>
      <c r="AW47" s="218"/>
      <c r="AX47" s="218"/>
      <c r="AY47" s="218"/>
      <c r="AZ47" s="218"/>
      <c r="BA47" s="218"/>
      <c r="BB47" s="218"/>
      <c r="BC47" s="218"/>
      <c r="BD47" s="218"/>
      <c r="BE47" s="219"/>
    </row>
    <row r="48" spans="1:67">
      <c r="A48" s="288" t="s">
        <v>63</v>
      </c>
      <c r="B48" s="288"/>
      <c r="C48" s="288"/>
      <c r="D48" s="288"/>
      <c r="E48" s="288"/>
      <c r="F48" s="288"/>
      <c r="G48" s="288"/>
      <c r="H48" s="288"/>
      <c r="I48" s="288"/>
      <c r="J48" s="288"/>
      <c r="K48" s="288"/>
      <c r="L48" s="288"/>
      <c r="M48" s="288"/>
      <c r="N48" s="290" t="s">
        <v>71</v>
      </c>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89"/>
      <c r="AS48" s="289"/>
      <c r="AT48" s="289"/>
      <c r="AU48" s="289"/>
      <c r="AV48" s="289"/>
      <c r="AW48" s="289"/>
      <c r="AX48" s="289"/>
      <c r="AY48" s="289"/>
      <c r="AZ48" s="289"/>
      <c r="BA48" s="289"/>
      <c r="BB48" s="289"/>
      <c r="BC48" s="289"/>
      <c r="BD48" s="289"/>
      <c r="BE48" s="289"/>
    </row>
    <row r="49" spans="1:57">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row>
    <row r="50" spans="1:57" ht="14.4">
      <c r="A50" s="80"/>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311"/>
      <c r="AK50" s="311"/>
      <c r="AL50" s="311"/>
      <c r="AM50" s="311"/>
      <c r="AN50" s="396" t="s">
        <v>98</v>
      </c>
      <c r="AO50" s="396"/>
      <c r="AP50" s="396"/>
      <c r="AQ50" s="397">
        <f>AR3</f>
        <v>2</v>
      </c>
      <c r="AR50" s="397"/>
      <c r="AS50" s="396" t="s">
        <v>1</v>
      </c>
      <c r="AT50" s="396"/>
      <c r="AU50" s="397">
        <f>AV3</f>
        <v>1</v>
      </c>
      <c r="AV50" s="397"/>
      <c r="AW50" s="82" t="s">
        <v>158</v>
      </c>
      <c r="AX50" s="82"/>
      <c r="AY50" s="397">
        <f>AZ3</f>
        <v>11</v>
      </c>
      <c r="AZ50" s="397"/>
      <c r="BA50" s="82" t="s">
        <v>3</v>
      </c>
      <c r="BB50" s="83"/>
      <c r="BC50" s="83"/>
      <c r="BD50" s="83"/>
      <c r="BE50" s="83"/>
    </row>
    <row r="51" spans="1:57" ht="14.4">
      <c r="A51" s="2"/>
    </row>
    <row r="52" spans="1:57" ht="14.25" customHeight="1">
      <c r="A52" s="403" t="str">
        <f>O5</f>
        <v>石川県小松市○〇町○〇番地</v>
      </c>
      <c r="B52" s="403"/>
      <c r="C52" s="403"/>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row>
    <row r="53" spans="1:57">
      <c r="A53" s="403"/>
      <c r="B53" s="403"/>
      <c r="C53" s="403"/>
      <c r="D53" s="403"/>
      <c r="E53" s="403"/>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c r="AX53" s="403"/>
      <c r="AY53" s="403"/>
      <c r="AZ53" s="403"/>
      <c r="BA53" s="403"/>
      <c r="BB53" s="403"/>
      <c r="BC53" s="403"/>
      <c r="BD53" s="403"/>
    </row>
    <row r="54" spans="1:57" ht="13.5" customHeight="1">
      <c r="A54" s="403" t="str">
        <f>O7</f>
        <v>小松　△△</v>
      </c>
      <c r="B54" s="403"/>
      <c r="C54" s="403"/>
      <c r="D54" s="403"/>
      <c r="E54" s="403"/>
      <c r="F54" s="403"/>
      <c r="G54" s="403"/>
      <c r="H54" s="403"/>
      <c r="I54" s="403"/>
      <c r="J54" s="403"/>
      <c r="K54" s="403"/>
      <c r="L54" s="403"/>
      <c r="M54" s="403"/>
      <c r="N54" s="403"/>
      <c r="O54" s="403"/>
      <c r="P54" s="403"/>
      <c r="Q54" s="403"/>
      <c r="R54" s="403"/>
      <c r="S54" s="403"/>
      <c r="T54" s="403"/>
      <c r="U54" s="403"/>
      <c r="V54" s="403"/>
      <c r="W54" s="403"/>
      <c r="X54" s="403"/>
      <c r="Y54" s="403"/>
      <c r="Z54" s="404" t="s">
        <v>64</v>
      </c>
      <c r="AA54" s="404"/>
      <c r="AB54" s="404"/>
      <c r="AC54" s="9"/>
      <c r="AD54" s="9"/>
      <c r="AE54" s="9"/>
      <c r="AF54" s="9"/>
      <c r="AG54" s="9"/>
      <c r="AH54" s="9"/>
      <c r="AI54" s="4"/>
      <c r="AJ54" s="4"/>
      <c r="AK54" s="4"/>
      <c r="AL54" s="4"/>
      <c r="AM54" s="4"/>
      <c r="AN54" s="4"/>
      <c r="AO54" s="4"/>
      <c r="AP54" s="4"/>
      <c r="AQ54" s="4"/>
      <c r="AR54" s="4"/>
      <c r="AS54" s="4"/>
      <c r="AT54" s="4"/>
      <c r="AU54" s="4"/>
      <c r="AV54" s="4"/>
      <c r="AW54" s="4"/>
      <c r="AX54" s="4"/>
      <c r="AY54" s="4"/>
      <c r="AZ54" s="4"/>
      <c r="BA54" s="4"/>
      <c r="BB54" s="4"/>
      <c r="BC54" s="4"/>
      <c r="BD54" s="4"/>
      <c r="BE54" s="4"/>
    </row>
    <row r="55" spans="1:57">
      <c r="A55" s="403"/>
      <c r="B55" s="403"/>
      <c r="C55" s="403"/>
      <c r="D55" s="403"/>
      <c r="E55" s="403"/>
      <c r="F55" s="403"/>
      <c r="G55" s="403"/>
      <c r="H55" s="403"/>
      <c r="I55" s="403"/>
      <c r="J55" s="403"/>
      <c r="K55" s="403"/>
      <c r="L55" s="403"/>
      <c r="M55" s="403"/>
      <c r="N55" s="403"/>
      <c r="O55" s="403"/>
      <c r="P55" s="403"/>
      <c r="Q55" s="403"/>
      <c r="R55" s="403"/>
      <c r="S55" s="403"/>
      <c r="T55" s="403"/>
      <c r="U55" s="403"/>
      <c r="V55" s="403"/>
      <c r="W55" s="403"/>
      <c r="X55" s="403"/>
      <c r="Y55" s="403"/>
      <c r="Z55" s="404"/>
      <c r="AA55" s="404"/>
      <c r="AB55" s="404"/>
      <c r="AC55" s="9"/>
      <c r="AD55" s="9"/>
      <c r="AE55" s="9"/>
      <c r="AF55" s="9"/>
      <c r="AG55" s="9"/>
      <c r="AH55" s="9"/>
      <c r="AI55" s="4"/>
      <c r="AJ55" s="4"/>
      <c r="AK55" s="4"/>
      <c r="AL55" s="4"/>
      <c r="AM55" s="4"/>
      <c r="AN55" s="4"/>
      <c r="AO55" s="4"/>
      <c r="AP55" s="4"/>
      <c r="AQ55" s="9"/>
      <c r="AR55" s="327"/>
      <c r="AS55" s="327"/>
      <c r="AT55" s="327"/>
      <c r="AU55" s="327"/>
      <c r="AV55" s="4"/>
      <c r="AW55" s="327"/>
      <c r="AX55" s="327"/>
      <c r="AY55" s="327"/>
      <c r="AZ55" s="327"/>
      <c r="BA55" s="9"/>
      <c r="BB55" s="327"/>
      <c r="BC55" s="327"/>
      <c r="BD55" s="327"/>
      <c r="BE55" s="327"/>
    </row>
    <row r="56" spans="1:57" ht="8.25" customHeight="1">
      <c r="A56" s="7"/>
      <c r="B56" s="7"/>
      <c r="C56" s="7"/>
      <c r="D56" s="7"/>
      <c r="E56" s="7"/>
      <c r="F56" s="7"/>
      <c r="G56" s="7"/>
      <c r="H56" s="7"/>
      <c r="I56" s="7"/>
      <c r="J56" s="7"/>
      <c r="K56" s="7"/>
      <c r="L56" s="7"/>
      <c r="M56" s="7"/>
      <c r="N56" s="7"/>
      <c r="O56" s="8"/>
      <c r="P56" s="8"/>
      <c r="Q56" s="8"/>
      <c r="R56" s="8"/>
      <c r="S56" s="8"/>
      <c r="T56" s="8"/>
      <c r="U56" s="8"/>
      <c r="V56" s="8"/>
      <c r="W56" s="8"/>
      <c r="X56" s="8"/>
      <c r="Y56" s="8"/>
      <c r="Z56" s="8"/>
      <c r="AA56" s="8"/>
      <c r="AB56" s="8"/>
      <c r="AC56" s="8"/>
      <c r="AD56" s="8"/>
      <c r="AE56" s="8"/>
      <c r="AF56" s="8"/>
      <c r="AG56" s="4"/>
      <c r="AH56" s="4"/>
      <c r="AI56" s="4"/>
      <c r="AJ56" s="4"/>
      <c r="AK56" s="4"/>
      <c r="AL56" s="4"/>
      <c r="AM56" s="4"/>
      <c r="AN56" s="4"/>
      <c r="AO56" s="4"/>
      <c r="AP56" s="4"/>
      <c r="AQ56" s="9"/>
      <c r="AR56" s="10"/>
      <c r="AS56" s="10"/>
      <c r="AT56" s="10"/>
      <c r="AU56" s="10"/>
      <c r="AV56" s="4"/>
      <c r="AW56" s="10"/>
      <c r="AX56" s="10"/>
      <c r="AY56" s="10"/>
      <c r="AZ56" s="10"/>
      <c r="BA56" s="9"/>
      <c r="BB56" s="10"/>
      <c r="BC56" s="10"/>
      <c r="BD56" s="10"/>
      <c r="BE56" s="10"/>
    </row>
    <row r="57" spans="1:57" ht="8.25" customHeight="1">
      <c r="A57" s="7"/>
      <c r="B57" s="7"/>
      <c r="C57" s="7"/>
      <c r="D57" s="7"/>
      <c r="E57" s="7"/>
      <c r="F57" s="7"/>
      <c r="G57" s="7"/>
      <c r="H57" s="7"/>
      <c r="I57" s="7"/>
      <c r="J57" s="7"/>
      <c r="K57" s="7"/>
      <c r="L57" s="7"/>
      <c r="M57" s="7"/>
      <c r="N57" s="7"/>
      <c r="O57" s="8"/>
      <c r="P57" s="8"/>
      <c r="Q57" s="8"/>
      <c r="R57" s="8"/>
      <c r="S57" s="8"/>
      <c r="T57" s="8"/>
      <c r="U57" s="8"/>
      <c r="V57" s="8"/>
      <c r="W57" s="8"/>
      <c r="X57" s="8"/>
      <c r="Y57" s="8"/>
      <c r="Z57" s="8"/>
      <c r="AA57" s="8"/>
      <c r="AB57" s="8"/>
      <c r="AC57" s="8"/>
      <c r="AD57" s="8"/>
      <c r="AE57" s="8"/>
      <c r="AF57" s="8"/>
      <c r="AG57" s="4"/>
      <c r="AH57" s="4"/>
      <c r="AI57" s="4"/>
      <c r="AJ57" s="4"/>
      <c r="AK57" s="4"/>
      <c r="AL57" s="4"/>
      <c r="AM57" s="4"/>
      <c r="AN57" s="4"/>
      <c r="AO57" s="4"/>
      <c r="AP57" s="4"/>
      <c r="AQ57" s="9"/>
      <c r="AR57" s="10"/>
      <c r="AS57" s="10"/>
      <c r="AT57" s="10"/>
      <c r="AU57" s="10"/>
      <c r="AV57" s="4"/>
      <c r="AW57" s="10"/>
      <c r="AX57" s="10"/>
      <c r="AY57" s="10"/>
      <c r="AZ57" s="10"/>
      <c r="BA57" s="9"/>
      <c r="BB57" s="10"/>
      <c r="BC57" s="10"/>
      <c r="BD57" s="10"/>
      <c r="BE57" s="10"/>
    </row>
    <row r="58" spans="1:57" ht="13.8" thickBot="1"/>
    <row r="59" spans="1:57" ht="17.100000000000001" customHeight="1">
      <c r="A59" s="223" t="s">
        <v>76</v>
      </c>
      <c r="B59" s="224"/>
      <c r="C59" s="224"/>
      <c r="D59" s="224"/>
      <c r="E59" s="224"/>
      <c r="F59" s="224"/>
      <c r="G59" s="224"/>
      <c r="H59" s="224"/>
      <c r="I59" s="224"/>
      <c r="J59" s="224"/>
      <c r="K59" s="224"/>
      <c r="L59" s="224"/>
      <c r="M59" s="224"/>
      <c r="N59" s="224"/>
      <c r="O59" s="328" t="str">
        <f>O12</f>
        <v>小松　○○</v>
      </c>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329"/>
      <c r="AM59" s="330"/>
      <c r="AN59" s="241" t="s">
        <v>10</v>
      </c>
      <c r="AO59" s="241"/>
      <c r="AP59" s="241"/>
      <c r="AQ59" s="241"/>
      <c r="AR59" s="241"/>
      <c r="AS59" s="337" t="str">
        <f>AS12</f>
        <v>男</v>
      </c>
      <c r="AT59" s="338"/>
      <c r="AU59" s="338"/>
      <c r="AV59" s="338"/>
      <c r="AW59" s="338"/>
      <c r="AX59" s="338"/>
      <c r="AY59" s="338"/>
      <c r="AZ59" s="338"/>
      <c r="BA59" s="338"/>
      <c r="BB59" s="338"/>
      <c r="BC59" s="338"/>
      <c r="BD59" s="338"/>
      <c r="BE59" s="339"/>
    </row>
    <row r="60" spans="1:57" ht="17.100000000000001" customHeight="1">
      <c r="A60" s="225"/>
      <c r="B60" s="226"/>
      <c r="C60" s="226"/>
      <c r="D60" s="226"/>
      <c r="E60" s="226"/>
      <c r="F60" s="226"/>
      <c r="G60" s="226"/>
      <c r="H60" s="226"/>
      <c r="I60" s="226"/>
      <c r="J60" s="226"/>
      <c r="K60" s="226"/>
      <c r="L60" s="226"/>
      <c r="M60" s="226"/>
      <c r="N60" s="226"/>
      <c r="O60" s="331"/>
      <c r="P60" s="332"/>
      <c r="Q60" s="332"/>
      <c r="R60" s="332"/>
      <c r="S60" s="332"/>
      <c r="T60" s="332"/>
      <c r="U60" s="332"/>
      <c r="V60" s="332"/>
      <c r="W60" s="332"/>
      <c r="X60" s="332"/>
      <c r="Y60" s="332"/>
      <c r="Z60" s="332"/>
      <c r="AA60" s="332"/>
      <c r="AB60" s="332"/>
      <c r="AC60" s="332"/>
      <c r="AD60" s="332"/>
      <c r="AE60" s="332"/>
      <c r="AF60" s="332"/>
      <c r="AG60" s="332"/>
      <c r="AH60" s="332"/>
      <c r="AI60" s="332"/>
      <c r="AJ60" s="332"/>
      <c r="AK60" s="332"/>
      <c r="AL60" s="332"/>
      <c r="AM60" s="333"/>
      <c r="AN60" s="182"/>
      <c r="AO60" s="182"/>
      <c r="AP60" s="182"/>
      <c r="AQ60" s="182"/>
      <c r="AR60" s="182"/>
      <c r="AS60" s="340"/>
      <c r="AT60" s="341"/>
      <c r="AU60" s="341"/>
      <c r="AV60" s="341"/>
      <c r="AW60" s="341"/>
      <c r="AX60" s="341"/>
      <c r="AY60" s="341"/>
      <c r="AZ60" s="341"/>
      <c r="BA60" s="341"/>
      <c r="BB60" s="341"/>
      <c r="BC60" s="341"/>
      <c r="BD60" s="341"/>
      <c r="BE60" s="342"/>
    </row>
    <row r="61" spans="1:57" ht="17.100000000000001" customHeight="1">
      <c r="A61" s="225"/>
      <c r="B61" s="226"/>
      <c r="C61" s="226"/>
      <c r="D61" s="226"/>
      <c r="E61" s="226"/>
      <c r="F61" s="226"/>
      <c r="G61" s="226"/>
      <c r="H61" s="226"/>
      <c r="I61" s="226"/>
      <c r="J61" s="226"/>
      <c r="K61" s="226"/>
      <c r="L61" s="226"/>
      <c r="M61" s="226"/>
      <c r="N61" s="226"/>
      <c r="O61" s="334"/>
      <c r="P61" s="335"/>
      <c r="Q61" s="335"/>
      <c r="R61" s="335"/>
      <c r="S61" s="335"/>
      <c r="T61" s="335"/>
      <c r="U61" s="335"/>
      <c r="V61" s="335"/>
      <c r="W61" s="335"/>
      <c r="X61" s="335"/>
      <c r="Y61" s="335"/>
      <c r="Z61" s="335"/>
      <c r="AA61" s="335"/>
      <c r="AB61" s="335"/>
      <c r="AC61" s="335"/>
      <c r="AD61" s="335"/>
      <c r="AE61" s="335"/>
      <c r="AF61" s="335"/>
      <c r="AG61" s="335"/>
      <c r="AH61" s="335"/>
      <c r="AI61" s="335"/>
      <c r="AJ61" s="335"/>
      <c r="AK61" s="335"/>
      <c r="AL61" s="335"/>
      <c r="AM61" s="336"/>
      <c r="AN61" s="182"/>
      <c r="AO61" s="182"/>
      <c r="AP61" s="182"/>
      <c r="AQ61" s="182"/>
      <c r="AR61" s="182"/>
      <c r="AS61" s="343"/>
      <c r="AT61" s="344"/>
      <c r="AU61" s="344"/>
      <c r="AV61" s="344"/>
      <c r="AW61" s="344"/>
      <c r="AX61" s="344"/>
      <c r="AY61" s="344"/>
      <c r="AZ61" s="344"/>
      <c r="BA61" s="344"/>
      <c r="BB61" s="344"/>
      <c r="BC61" s="344"/>
      <c r="BD61" s="344"/>
      <c r="BE61" s="345"/>
    </row>
    <row r="62" spans="1:57" ht="17.100000000000001" customHeight="1">
      <c r="A62" s="227" t="s">
        <v>0</v>
      </c>
      <c r="B62" s="228"/>
      <c r="C62" s="228"/>
      <c r="D62" s="228"/>
      <c r="E62" s="228"/>
      <c r="F62" s="228"/>
      <c r="G62" s="228"/>
      <c r="H62" s="228"/>
      <c r="I62" s="228"/>
      <c r="J62" s="228"/>
      <c r="K62" s="228"/>
      <c r="L62" s="228"/>
      <c r="M62" s="228"/>
      <c r="N62" s="228"/>
      <c r="O62" s="182" t="str">
        <f>O15</f>
        <v>昭和</v>
      </c>
      <c r="P62" s="182"/>
      <c r="Q62" s="347"/>
      <c r="R62" s="324">
        <f>R15</f>
        <v>2</v>
      </c>
      <c r="S62" s="324"/>
      <c r="T62" s="324"/>
      <c r="U62" s="324" t="s">
        <v>1</v>
      </c>
      <c r="V62" s="324"/>
      <c r="W62" s="324">
        <f>W15</f>
        <v>2</v>
      </c>
      <c r="X62" s="324"/>
      <c r="Y62" s="324"/>
      <c r="Z62" s="324" t="s">
        <v>2</v>
      </c>
      <c r="AA62" s="324"/>
      <c r="AB62" s="324">
        <f>AB15</f>
        <v>10</v>
      </c>
      <c r="AC62" s="324"/>
      <c r="AD62" s="324"/>
      <c r="AE62" s="325" t="s">
        <v>3</v>
      </c>
      <c r="AF62" s="326"/>
      <c r="AG62" s="326"/>
      <c r="AH62" s="326"/>
      <c r="AI62" s="326"/>
      <c r="AJ62" s="326"/>
      <c r="AK62" s="326"/>
      <c r="AL62" s="326"/>
      <c r="AM62" s="326"/>
      <c r="AN62" s="182" t="s">
        <v>11</v>
      </c>
      <c r="AO62" s="182"/>
      <c r="AP62" s="182"/>
      <c r="AQ62" s="182"/>
      <c r="AR62" s="182"/>
      <c r="AS62" s="244" t="str">
        <f>AS15</f>
        <v>その他</v>
      </c>
      <c r="AT62" s="244"/>
      <c r="AU62" s="244"/>
      <c r="AV62" s="244"/>
      <c r="AW62" s="244"/>
      <c r="AX62" s="244"/>
      <c r="AY62" s="244"/>
      <c r="AZ62" s="244"/>
      <c r="BA62" s="244"/>
      <c r="BB62" s="244"/>
      <c r="BC62" s="244"/>
      <c r="BD62" s="244"/>
      <c r="BE62" s="346"/>
    </row>
    <row r="63" spans="1:57" ht="17.100000000000001" customHeight="1">
      <c r="A63" s="227"/>
      <c r="B63" s="228"/>
      <c r="C63" s="228"/>
      <c r="D63" s="228"/>
      <c r="E63" s="228"/>
      <c r="F63" s="228"/>
      <c r="G63" s="228"/>
      <c r="H63" s="228"/>
      <c r="I63" s="228"/>
      <c r="J63" s="228"/>
      <c r="K63" s="228"/>
      <c r="L63" s="228"/>
      <c r="M63" s="228"/>
      <c r="N63" s="228"/>
      <c r="O63" s="182"/>
      <c r="P63" s="182"/>
      <c r="Q63" s="347"/>
      <c r="R63" s="324"/>
      <c r="S63" s="324"/>
      <c r="T63" s="324"/>
      <c r="U63" s="324"/>
      <c r="V63" s="324"/>
      <c r="W63" s="324"/>
      <c r="X63" s="324"/>
      <c r="Y63" s="324"/>
      <c r="Z63" s="324"/>
      <c r="AA63" s="324"/>
      <c r="AB63" s="324"/>
      <c r="AC63" s="324"/>
      <c r="AD63" s="324"/>
      <c r="AE63" s="325"/>
      <c r="AF63" s="326"/>
      <c r="AG63" s="326"/>
      <c r="AH63" s="326"/>
      <c r="AI63" s="326"/>
      <c r="AJ63" s="326"/>
      <c r="AK63" s="326"/>
      <c r="AL63" s="326"/>
      <c r="AM63" s="326"/>
      <c r="AN63" s="182"/>
      <c r="AO63" s="182"/>
      <c r="AP63" s="182"/>
      <c r="AQ63" s="182"/>
      <c r="AR63" s="182"/>
      <c r="AS63" s="244"/>
      <c r="AT63" s="244"/>
      <c r="AU63" s="244"/>
      <c r="AV63" s="244"/>
      <c r="AW63" s="244"/>
      <c r="AX63" s="244"/>
      <c r="AY63" s="244"/>
      <c r="AZ63" s="244"/>
      <c r="BA63" s="244"/>
      <c r="BB63" s="244"/>
      <c r="BC63" s="244"/>
      <c r="BD63" s="244"/>
      <c r="BE63" s="346"/>
    </row>
    <row r="64" spans="1:57" ht="17.100000000000001" customHeight="1">
      <c r="A64" s="233" t="s">
        <v>4</v>
      </c>
      <c r="B64" s="228"/>
      <c r="C64" s="228"/>
      <c r="D64" s="228"/>
      <c r="E64" s="228"/>
      <c r="F64" s="228"/>
      <c r="G64" s="228"/>
      <c r="H64" s="228"/>
      <c r="I64" s="228"/>
      <c r="J64" s="228"/>
      <c r="K64" s="228"/>
      <c r="L64" s="228"/>
      <c r="M64" s="228"/>
      <c r="N64" s="228"/>
      <c r="O64" s="244">
        <f>O17</f>
        <v>92</v>
      </c>
      <c r="P64" s="244"/>
      <c r="Q64" s="244"/>
      <c r="R64" s="244"/>
      <c r="S64" s="244"/>
      <c r="T64" s="348"/>
      <c r="U64" s="354" t="s">
        <v>72</v>
      </c>
      <c r="V64" s="354"/>
      <c r="W64" s="281" t="s">
        <v>73</v>
      </c>
      <c r="X64" s="281"/>
      <c r="Y64" s="281"/>
      <c r="Z64" s="281"/>
      <c r="AA64" s="281"/>
      <c r="AB64" s="281"/>
      <c r="AC64" s="281"/>
      <c r="AD64" s="281"/>
      <c r="AE64" s="281"/>
      <c r="AF64" s="281"/>
      <c r="AG64" s="354" t="str">
        <f>AG17</f>
        <v/>
      </c>
      <c r="AH64" s="354"/>
      <c r="AI64" s="354"/>
      <c r="AJ64" s="191" t="s">
        <v>5</v>
      </c>
      <c r="AK64" s="191"/>
      <c r="AL64" s="191"/>
      <c r="AM64" s="285"/>
      <c r="AN64" s="182" t="s">
        <v>12</v>
      </c>
      <c r="AO64" s="182"/>
      <c r="AP64" s="182"/>
      <c r="AQ64" s="182"/>
      <c r="AR64" s="182"/>
      <c r="AS64" s="244" t="str">
        <f>AS17</f>
        <v>１２歳以上</v>
      </c>
      <c r="AT64" s="244"/>
      <c r="AU64" s="244"/>
      <c r="AV64" s="244"/>
      <c r="AW64" s="244"/>
      <c r="AX64" s="244"/>
      <c r="AY64" s="244"/>
      <c r="AZ64" s="244"/>
      <c r="BA64" s="244"/>
      <c r="BB64" s="244"/>
      <c r="BC64" s="244"/>
      <c r="BD64" s="244"/>
      <c r="BE64" s="346"/>
    </row>
    <row r="65" spans="1:57" ht="17.100000000000001" customHeight="1">
      <c r="A65" s="227"/>
      <c r="B65" s="228"/>
      <c r="C65" s="228"/>
      <c r="D65" s="228"/>
      <c r="E65" s="228"/>
      <c r="F65" s="228"/>
      <c r="G65" s="228"/>
      <c r="H65" s="228"/>
      <c r="I65" s="228"/>
      <c r="J65" s="228"/>
      <c r="K65" s="228"/>
      <c r="L65" s="228"/>
      <c r="M65" s="228"/>
      <c r="N65" s="228"/>
      <c r="O65" s="244"/>
      <c r="P65" s="244"/>
      <c r="Q65" s="244"/>
      <c r="R65" s="244"/>
      <c r="S65" s="244"/>
      <c r="T65" s="348"/>
      <c r="U65" s="355"/>
      <c r="V65" s="355"/>
      <c r="W65" s="282"/>
      <c r="X65" s="282"/>
      <c r="Y65" s="282"/>
      <c r="Z65" s="282"/>
      <c r="AA65" s="282"/>
      <c r="AB65" s="282"/>
      <c r="AC65" s="282"/>
      <c r="AD65" s="282"/>
      <c r="AE65" s="282"/>
      <c r="AF65" s="282"/>
      <c r="AG65" s="355"/>
      <c r="AH65" s="355"/>
      <c r="AI65" s="355"/>
      <c r="AJ65" s="193"/>
      <c r="AK65" s="193"/>
      <c r="AL65" s="193"/>
      <c r="AM65" s="286"/>
      <c r="AN65" s="182"/>
      <c r="AO65" s="182"/>
      <c r="AP65" s="182"/>
      <c r="AQ65" s="182"/>
      <c r="AR65" s="182"/>
      <c r="AS65" s="244"/>
      <c r="AT65" s="244"/>
      <c r="AU65" s="244"/>
      <c r="AV65" s="244"/>
      <c r="AW65" s="244"/>
      <c r="AX65" s="244"/>
      <c r="AY65" s="244"/>
      <c r="AZ65" s="244"/>
      <c r="BA65" s="244"/>
      <c r="BB65" s="244"/>
      <c r="BC65" s="244"/>
      <c r="BD65" s="244"/>
      <c r="BE65" s="346"/>
    </row>
    <row r="66" spans="1:57" ht="17.100000000000001" customHeight="1">
      <c r="A66" s="233" t="s">
        <v>6</v>
      </c>
      <c r="B66" s="228"/>
      <c r="C66" s="228"/>
      <c r="D66" s="228"/>
      <c r="E66" s="228"/>
      <c r="F66" s="228"/>
      <c r="G66" s="228"/>
      <c r="H66" s="228"/>
      <c r="I66" s="228"/>
      <c r="J66" s="228"/>
      <c r="K66" s="228"/>
      <c r="L66" s="228"/>
      <c r="M66" s="228"/>
      <c r="N66" s="304"/>
      <c r="O66" s="182" t="str">
        <f>O19</f>
        <v>令和</v>
      </c>
      <c r="P66" s="182"/>
      <c r="Q66" s="347"/>
      <c r="R66" s="324" t="str">
        <f>R19</f>
        <v>元</v>
      </c>
      <c r="S66" s="324"/>
      <c r="T66" s="324"/>
      <c r="U66" s="324" t="s">
        <v>1</v>
      </c>
      <c r="V66" s="324"/>
      <c r="W66" s="324">
        <f>W19</f>
        <v>10</v>
      </c>
      <c r="X66" s="324"/>
      <c r="Y66" s="324"/>
      <c r="Z66" s="324" t="s">
        <v>2</v>
      </c>
      <c r="AA66" s="324"/>
      <c r="AB66" s="324">
        <f>AB19</f>
        <v>5</v>
      </c>
      <c r="AC66" s="324"/>
      <c r="AD66" s="324"/>
      <c r="AE66" s="324" t="s">
        <v>3</v>
      </c>
      <c r="AF66" s="324"/>
      <c r="AG66" s="324">
        <f>AG19</f>
        <v>15</v>
      </c>
      <c r="AH66" s="324"/>
      <c r="AI66" s="324"/>
      <c r="AJ66" s="324" t="s">
        <v>7</v>
      </c>
      <c r="AK66" s="324"/>
      <c r="AL66" s="349">
        <f>AL19</f>
        <v>5</v>
      </c>
      <c r="AM66" s="349"/>
      <c r="AN66" s="349"/>
      <c r="AO66" s="350" t="s">
        <v>8</v>
      </c>
      <c r="AP66" s="350"/>
      <c r="AQ66" s="350"/>
      <c r="AR66" s="350"/>
      <c r="AS66" s="350"/>
      <c r="AT66" s="350"/>
      <c r="AU66" s="350"/>
      <c r="AV66" s="350"/>
      <c r="AW66" s="350"/>
      <c r="AX66" s="350"/>
      <c r="AY66" s="350"/>
      <c r="AZ66" s="350"/>
      <c r="BA66" s="350"/>
      <c r="BB66" s="350"/>
      <c r="BC66" s="350"/>
      <c r="BD66" s="350"/>
      <c r="BE66" s="351"/>
    </row>
    <row r="67" spans="1:57" ht="17.100000000000001" customHeight="1">
      <c r="A67" s="227"/>
      <c r="B67" s="228"/>
      <c r="C67" s="228"/>
      <c r="D67" s="228"/>
      <c r="E67" s="228"/>
      <c r="F67" s="228"/>
      <c r="G67" s="228"/>
      <c r="H67" s="228"/>
      <c r="I67" s="228"/>
      <c r="J67" s="228"/>
      <c r="K67" s="228"/>
      <c r="L67" s="228"/>
      <c r="M67" s="228"/>
      <c r="N67" s="304"/>
      <c r="O67" s="182"/>
      <c r="P67" s="182"/>
      <c r="Q67" s="347"/>
      <c r="R67" s="324"/>
      <c r="S67" s="324"/>
      <c r="T67" s="324"/>
      <c r="U67" s="324"/>
      <c r="V67" s="324"/>
      <c r="W67" s="324"/>
      <c r="X67" s="324"/>
      <c r="Y67" s="324"/>
      <c r="Z67" s="324"/>
      <c r="AA67" s="324"/>
      <c r="AB67" s="324"/>
      <c r="AC67" s="324"/>
      <c r="AD67" s="324"/>
      <c r="AE67" s="324"/>
      <c r="AF67" s="324"/>
      <c r="AG67" s="324"/>
      <c r="AH67" s="324"/>
      <c r="AI67" s="324"/>
      <c r="AJ67" s="324"/>
      <c r="AK67" s="324"/>
      <c r="AL67" s="349"/>
      <c r="AM67" s="349"/>
      <c r="AN67" s="349"/>
      <c r="AO67" s="352"/>
      <c r="AP67" s="352"/>
      <c r="AQ67" s="352"/>
      <c r="AR67" s="352"/>
      <c r="AS67" s="352"/>
      <c r="AT67" s="352"/>
      <c r="AU67" s="352"/>
      <c r="AV67" s="352"/>
      <c r="AW67" s="352"/>
      <c r="AX67" s="352"/>
      <c r="AY67" s="352"/>
      <c r="AZ67" s="352"/>
      <c r="BA67" s="352"/>
      <c r="BB67" s="352"/>
      <c r="BC67" s="352"/>
      <c r="BD67" s="352"/>
      <c r="BE67" s="353"/>
    </row>
    <row r="68" spans="1:57" ht="24" customHeight="1">
      <c r="A68" s="233" t="s">
        <v>70</v>
      </c>
      <c r="B68" s="228"/>
      <c r="C68" s="228"/>
      <c r="D68" s="228"/>
      <c r="E68" s="228"/>
      <c r="F68" s="228"/>
      <c r="G68" s="228"/>
      <c r="H68" s="228"/>
      <c r="I68" s="228"/>
      <c r="J68" s="228"/>
      <c r="K68" s="228"/>
      <c r="L68" s="228"/>
      <c r="M68" s="228"/>
      <c r="N68" s="228"/>
      <c r="O68" s="356" t="str">
        <f>O21</f>
        <v>石川県○〇市○○町○○丁目○○○－○○○○○○マンション○○○号室</v>
      </c>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8"/>
      <c r="AN68" s="362" t="s">
        <v>23</v>
      </c>
      <c r="AO68" s="362"/>
      <c r="AP68" s="362"/>
      <c r="AQ68" s="362"/>
      <c r="AR68" s="362"/>
      <c r="AS68" s="363" t="str">
        <f>AS21</f>
        <v>区域内</v>
      </c>
      <c r="AT68" s="364"/>
      <c r="AU68" s="364"/>
      <c r="AV68" s="364"/>
      <c r="AW68" s="364"/>
      <c r="AX68" s="364"/>
      <c r="AY68" s="364"/>
      <c r="AZ68" s="364"/>
      <c r="BA68" s="364"/>
      <c r="BB68" s="364"/>
      <c r="BC68" s="364"/>
      <c r="BD68" s="364"/>
      <c r="BE68" s="365"/>
    </row>
    <row r="69" spans="1:57" ht="24" customHeight="1">
      <c r="A69" s="227"/>
      <c r="B69" s="228"/>
      <c r="C69" s="228"/>
      <c r="D69" s="228"/>
      <c r="E69" s="228"/>
      <c r="F69" s="228"/>
      <c r="G69" s="228"/>
      <c r="H69" s="228"/>
      <c r="I69" s="228"/>
      <c r="J69" s="228"/>
      <c r="K69" s="228"/>
      <c r="L69" s="228"/>
      <c r="M69" s="228"/>
      <c r="N69" s="228"/>
      <c r="O69" s="359"/>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1"/>
      <c r="AN69" s="11" t="s">
        <v>24</v>
      </c>
      <c r="AO69" s="6"/>
      <c r="AP69" s="6"/>
      <c r="AQ69" s="6"/>
      <c r="AR69" s="6"/>
      <c r="AS69" s="12"/>
      <c r="AT69" s="12"/>
      <c r="AU69" s="12"/>
      <c r="AV69" s="12"/>
      <c r="AW69" s="12"/>
      <c r="AX69" s="12"/>
      <c r="AY69" s="12"/>
      <c r="AZ69" s="12"/>
      <c r="BA69" s="12"/>
      <c r="BB69" s="12"/>
      <c r="BC69" s="12"/>
      <c r="BD69" s="12"/>
      <c r="BE69" s="13"/>
    </row>
    <row r="70" spans="1:57" ht="15" customHeight="1">
      <c r="A70" s="233" t="s">
        <v>9</v>
      </c>
      <c r="B70" s="228"/>
      <c r="C70" s="228"/>
      <c r="D70" s="228"/>
      <c r="E70" s="228"/>
      <c r="F70" s="228"/>
      <c r="G70" s="228"/>
      <c r="H70" s="228"/>
      <c r="I70" s="228"/>
      <c r="J70" s="228"/>
      <c r="K70" s="228"/>
      <c r="L70" s="228"/>
      <c r="M70" s="228"/>
      <c r="N70" s="228"/>
      <c r="O70" s="305" t="s">
        <v>98</v>
      </c>
      <c r="P70" s="306"/>
      <c r="Q70" s="306"/>
      <c r="R70" s="373">
        <f>R23</f>
        <v>2</v>
      </c>
      <c r="S70" s="373"/>
      <c r="T70" s="373"/>
      <c r="U70" s="367" t="s">
        <v>1</v>
      </c>
      <c r="V70" s="367"/>
      <c r="W70" s="373">
        <f>W23</f>
        <v>10</v>
      </c>
      <c r="X70" s="373"/>
      <c r="Y70" s="373"/>
      <c r="Z70" s="367" t="s">
        <v>2</v>
      </c>
      <c r="AA70" s="367"/>
      <c r="AB70" s="373">
        <f>AB23</f>
        <v>11</v>
      </c>
      <c r="AC70" s="373"/>
      <c r="AD70" s="373"/>
      <c r="AE70" s="367" t="s">
        <v>3</v>
      </c>
      <c r="AF70" s="367"/>
      <c r="AG70" s="366" t="str">
        <f>AG23</f>
        <v>13</v>
      </c>
      <c r="AH70" s="366"/>
      <c r="AI70" s="366"/>
      <c r="AJ70" s="367" t="s">
        <v>7</v>
      </c>
      <c r="AK70" s="367"/>
      <c r="AL70" s="368">
        <f>AL23</f>
        <v>0</v>
      </c>
      <c r="AM70" s="368"/>
      <c r="AN70" s="368"/>
      <c r="AO70" s="367" t="s">
        <v>8</v>
      </c>
      <c r="AP70" s="367"/>
      <c r="AQ70" s="367" t="s">
        <v>153</v>
      </c>
      <c r="AR70" s="367"/>
      <c r="AS70" s="366">
        <f>AS23</f>
        <v>15</v>
      </c>
      <c r="AT70" s="366"/>
      <c r="AU70" s="366"/>
      <c r="AV70" s="367" t="s">
        <v>7</v>
      </c>
      <c r="AW70" s="367"/>
      <c r="AX70" s="368">
        <f>AX23</f>
        <v>0</v>
      </c>
      <c r="AY70" s="368"/>
      <c r="AZ70" s="368"/>
      <c r="BA70" s="369" t="s">
        <v>8</v>
      </c>
      <c r="BB70" s="369"/>
      <c r="BC70" s="369"/>
      <c r="BD70" s="369"/>
      <c r="BE70" s="370"/>
    </row>
    <row r="71" spans="1:57" ht="15" customHeight="1">
      <c r="A71" s="227"/>
      <c r="B71" s="228"/>
      <c r="C71" s="228"/>
      <c r="D71" s="228"/>
      <c r="E71" s="228"/>
      <c r="F71" s="228"/>
      <c r="G71" s="228"/>
      <c r="H71" s="228"/>
      <c r="I71" s="228"/>
      <c r="J71" s="228"/>
      <c r="K71" s="228"/>
      <c r="L71" s="228"/>
      <c r="M71" s="228"/>
      <c r="N71" s="228"/>
      <c r="O71" s="307"/>
      <c r="P71" s="308"/>
      <c r="Q71" s="308"/>
      <c r="R71" s="374"/>
      <c r="S71" s="374"/>
      <c r="T71" s="374"/>
      <c r="U71" s="367"/>
      <c r="V71" s="367"/>
      <c r="W71" s="374"/>
      <c r="X71" s="374"/>
      <c r="Y71" s="374"/>
      <c r="Z71" s="367"/>
      <c r="AA71" s="367"/>
      <c r="AB71" s="374"/>
      <c r="AC71" s="374"/>
      <c r="AD71" s="374"/>
      <c r="AE71" s="367"/>
      <c r="AF71" s="367"/>
      <c r="AG71" s="366"/>
      <c r="AH71" s="366"/>
      <c r="AI71" s="366"/>
      <c r="AJ71" s="367"/>
      <c r="AK71" s="367"/>
      <c r="AL71" s="368"/>
      <c r="AM71" s="368"/>
      <c r="AN71" s="368"/>
      <c r="AO71" s="367"/>
      <c r="AP71" s="367"/>
      <c r="AQ71" s="367"/>
      <c r="AR71" s="367"/>
      <c r="AS71" s="366"/>
      <c r="AT71" s="366"/>
      <c r="AU71" s="366"/>
      <c r="AV71" s="367"/>
      <c r="AW71" s="367"/>
      <c r="AX71" s="368"/>
      <c r="AY71" s="368"/>
      <c r="AZ71" s="368"/>
      <c r="BA71" s="371"/>
      <c r="BB71" s="371"/>
      <c r="BC71" s="371"/>
      <c r="BD71" s="371"/>
      <c r="BE71" s="372"/>
    </row>
    <row r="72" spans="1:57" ht="15" customHeight="1">
      <c r="A72" s="321" t="s">
        <v>22</v>
      </c>
      <c r="B72" s="182"/>
      <c r="C72" s="182"/>
      <c r="D72" s="182"/>
      <c r="E72" s="182"/>
      <c r="F72" s="182"/>
      <c r="G72" s="182"/>
      <c r="H72" s="182"/>
      <c r="I72" s="182"/>
      <c r="J72" s="182"/>
      <c r="K72" s="182"/>
      <c r="L72" s="182" t="s">
        <v>25</v>
      </c>
      <c r="M72" s="182"/>
      <c r="N72" s="182"/>
      <c r="O72" s="182"/>
      <c r="P72" s="182"/>
      <c r="Q72" s="182"/>
      <c r="R72" s="182"/>
      <c r="S72" s="182"/>
      <c r="T72" s="182"/>
      <c r="U72" s="182"/>
      <c r="V72" s="182"/>
      <c r="W72" s="182" t="s">
        <v>26</v>
      </c>
      <c r="X72" s="182"/>
      <c r="Y72" s="182"/>
      <c r="Z72" s="182"/>
      <c r="AA72" s="182"/>
      <c r="AB72" s="182"/>
      <c r="AC72" s="182"/>
      <c r="AD72" s="182"/>
      <c r="AE72" s="182"/>
      <c r="AF72" s="182"/>
      <c r="AG72" s="182"/>
      <c r="AH72" s="182" t="s">
        <v>36</v>
      </c>
      <c r="AI72" s="182"/>
      <c r="AJ72" s="182"/>
      <c r="AK72" s="182"/>
      <c r="AL72" s="182"/>
      <c r="AM72" s="182"/>
      <c r="AN72" s="182"/>
      <c r="AO72" s="182"/>
      <c r="AP72" s="182"/>
      <c r="AQ72" s="182"/>
      <c r="AR72" s="182"/>
      <c r="AS72" s="182"/>
      <c r="AT72" s="182" t="s">
        <v>27</v>
      </c>
      <c r="AU72" s="182"/>
      <c r="AV72" s="182"/>
      <c r="AW72" s="182"/>
      <c r="AX72" s="182"/>
      <c r="AY72" s="182"/>
      <c r="AZ72" s="182"/>
      <c r="BA72" s="182"/>
      <c r="BB72" s="182"/>
      <c r="BC72" s="182"/>
      <c r="BD72" s="182"/>
      <c r="BE72" s="314"/>
    </row>
    <row r="73" spans="1:57" ht="15" customHeight="1">
      <c r="A73" s="321"/>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314"/>
    </row>
    <row r="74" spans="1:57" ht="15" customHeight="1">
      <c r="A74" s="321" t="str">
        <f>A27</f>
        <v>有</v>
      </c>
      <c r="B74" s="182"/>
      <c r="C74" s="182"/>
      <c r="D74" s="182"/>
      <c r="E74" s="182"/>
      <c r="F74" s="182"/>
      <c r="G74" s="182"/>
      <c r="H74" s="182"/>
      <c r="I74" s="182"/>
      <c r="J74" s="182"/>
      <c r="K74" s="182"/>
      <c r="L74" s="182">
        <f>L27</f>
        <v>1</v>
      </c>
      <c r="M74" s="182"/>
      <c r="N74" s="182"/>
      <c r="O74" s="182"/>
      <c r="P74" s="182"/>
      <c r="Q74" s="182"/>
      <c r="R74" s="182"/>
      <c r="S74" s="347"/>
      <c r="T74" s="181" t="s">
        <v>37</v>
      </c>
      <c r="U74" s="182"/>
      <c r="V74" s="182"/>
      <c r="W74" s="182" t="str">
        <f>W27</f>
        <v>無</v>
      </c>
      <c r="X74" s="182"/>
      <c r="Y74" s="182"/>
      <c r="Z74" s="182"/>
      <c r="AA74" s="182"/>
      <c r="AB74" s="182"/>
      <c r="AC74" s="182"/>
      <c r="AD74" s="182"/>
      <c r="AE74" s="182"/>
      <c r="AF74" s="182"/>
      <c r="AG74" s="182"/>
      <c r="AH74" s="182" t="str">
        <f>AH27</f>
        <v>無</v>
      </c>
      <c r="AI74" s="182"/>
      <c r="AJ74" s="182"/>
      <c r="AK74" s="182"/>
      <c r="AL74" s="182"/>
      <c r="AM74" s="182"/>
      <c r="AN74" s="182"/>
      <c r="AO74" s="182"/>
      <c r="AP74" s="182"/>
      <c r="AQ74" s="182"/>
      <c r="AR74" s="182"/>
      <c r="AS74" s="182"/>
      <c r="AT74" s="182" t="str">
        <f>AT27</f>
        <v>無</v>
      </c>
      <c r="AU74" s="182"/>
      <c r="AV74" s="182"/>
      <c r="AW74" s="182"/>
      <c r="AX74" s="182"/>
      <c r="AY74" s="182"/>
      <c r="AZ74" s="182"/>
      <c r="BA74" s="182"/>
      <c r="BB74" s="182"/>
      <c r="BC74" s="182"/>
      <c r="BD74" s="182"/>
      <c r="BE74" s="314"/>
    </row>
    <row r="75" spans="1:57" ht="15" customHeight="1">
      <c r="A75" s="392"/>
      <c r="B75" s="362"/>
      <c r="C75" s="362"/>
      <c r="D75" s="362"/>
      <c r="E75" s="362"/>
      <c r="F75" s="362"/>
      <c r="G75" s="362"/>
      <c r="H75" s="362"/>
      <c r="I75" s="362"/>
      <c r="J75" s="362"/>
      <c r="K75" s="362"/>
      <c r="L75" s="362"/>
      <c r="M75" s="362"/>
      <c r="N75" s="362"/>
      <c r="O75" s="362"/>
      <c r="P75" s="362"/>
      <c r="Q75" s="362"/>
      <c r="R75" s="362"/>
      <c r="S75" s="393"/>
      <c r="T75" s="394"/>
      <c r="U75" s="362"/>
      <c r="V75" s="362"/>
      <c r="W75" s="362"/>
      <c r="X75" s="362"/>
      <c r="Y75" s="362"/>
      <c r="Z75" s="362"/>
      <c r="AA75" s="362"/>
      <c r="AB75" s="362"/>
      <c r="AC75" s="362"/>
      <c r="AD75" s="362"/>
      <c r="AE75" s="362"/>
      <c r="AF75" s="362"/>
      <c r="AG75" s="362"/>
      <c r="AH75" s="362"/>
      <c r="AI75" s="362"/>
      <c r="AJ75" s="362"/>
      <c r="AK75" s="362"/>
      <c r="AL75" s="362"/>
      <c r="AM75" s="362"/>
      <c r="AN75" s="362"/>
      <c r="AO75" s="362"/>
      <c r="AP75" s="362"/>
      <c r="AQ75" s="362"/>
      <c r="AR75" s="362"/>
      <c r="AS75" s="362"/>
      <c r="AT75" s="362"/>
      <c r="AU75" s="362"/>
      <c r="AV75" s="362"/>
      <c r="AW75" s="362"/>
      <c r="AX75" s="362"/>
      <c r="AY75" s="362"/>
      <c r="AZ75" s="362"/>
      <c r="BA75" s="362"/>
      <c r="BB75" s="362"/>
      <c r="BC75" s="362"/>
      <c r="BD75" s="362"/>
      <c r="BE75" s="395"/>
    </row>
    <row r="76" spans="1:57" ht="20.100000000000001" customHeight="1">
      <c r="A76" s="377" t="s">
        <v>65</v>
      </c>
      <c r="B76" s="378"/>
      <c r="C76" s="202" t="s">
        <v>75</v>
      </c>
      <c r="D76" s="202"/>
      <c r="E76" s="202"/>
      <c r="F76" s="202"/>
      <c r="G76" s="202"/>
      <c r="H76" s="202"/>
      <c r="I76" s="202"/>
      <c r="J76" s="202"/>
      <c r="K76" s="202"/>
      <c r="L76" s="202"/>
      <c r="M76" s="202"/>
      <c r="N76" s="202"/>
      <c r="O76" s="202"/>
      <c r="P76" s="202"/>
      <c r="Q76" s="202"/>
      <c r="R76" s="202"/>
      <c r="S76" s="202"/>
      <c r="T76" s="202"/>
      <c r="U76" s="202"/>
      <c r="V76" s="202"/>
      <c r="W76" s="202" t="s">
        <v>28</v>
      </c>
      <c r="X76" s="202"/>
      <c r="Y76" s="202"/>
      <c r="Z76" s="202"/>
      <c r="AA76" s="202"/>
      <c r="AB76" s="202"/>
      <c r="AC76" s="202"/>
      <c r="AD76" s="202"/>
      <c r="AE76" s="202"/>
      <c r="AF76" s="202"/>
      <c r="AG76" s="202"/>
      <c r="AH76" s="202" t="s">
        <v>29</v>
      </c>
      <c r="AI76" s="202"/>
      <c r="AJ76" s="202"/>
      <c r="AK76" s="202"/>
      <c r="AL76" s="202"/>
      <c r="AM76" s="202"/>
      <c r="AN76" s="202"/>
      <c r="AO76" s="202"/>
      <c r="AP76" s="202"/>
      <c r="AQ76" s="202"/>
      <c r="AR76" s="202"/>
      <c r="AS76" s="202"/>
      <c r="AT76" s="202" t="s">
        <v>30</v>
      </c>
      <c r="AU76" s="202"/>
      <c r="AV76" s="202"/>
      <c r="AW76" s="202"/>
      <c r="AX76" s="202"/>
      <c r="AY76" s="202"/>
      <c r="AZ76" s="202"/>
      <c r="BA76" s="202"/>
      <c r="BB76" s="202"/>
      <c r="BC76" s="202"/>
      <c r="BD76" s="202"/>
      <c r="BE76" s="380"/>
    </row>
    <row r="77" spans="1:57" ht="20.100000000000001" customHeight="1">
      <c r="A77" s="379"/>
      <c r="B77" s="238"/>
      <c r="C77" s="189" t="s">
        <v>33</v>
      </c>
      <c r="D77" s="189"/>
      <c r="E77" s="189"/>
      <c r="F77" s="189"/>
      <c r="G77" s="189"/>
      <c r="H77" s="189"/>
      <c r="I77" s="189"/>
      <c r="J77" s="189"/>
      <c r="K77" s="189"/>
      <c r="L77" s="189"/>
      <c r="M77" s="189"/>
      <c r="N77" s="189"/>
      <c r="O77" s="189"/>
      <c r="P77" s="189"/>
      <c r="Q77" s="182" t="s">
        <v>31</v>
      </c>
      <c r="R77" s="182"/>
      <c r="S77" s="182"/>
      <c r="T77" s="182"/>
      <c r="U77" s="182"/>
      <c r="V77" s="182"/>
      <c r="W77" s="381" t="s">
        <v>42</v>
      </c>
      <c r="X77" s="381"/>
      <c r="Y77" s="381"/>
      <c r="Z77" s="381"/>
      <c r="AA77" s="381"/>
      <c r="AB77" s="381"/>
      <c r="AC77" s="381"/>
      <c r="AD77" s="381"/>
      <c r="AE77" s="381"/>
      <c r="AF77" s="381"/>
      <c r="AG77" s="381"/>
      <c r="AH77" s="381" t="s">
        <v>43</v>
      </c>
      <c r="AI77" s="381"/>
      <c r="AJ77" s="381"/>
      <c r="AK77" s="381"/>
      <c r="AL77" s="381"/>
      <c r="AM77" s="381"/>
      <c r="AN77" s="381"/>
      <c r="AO77" s="381"/>
      <c r="AP77" s="381"/>
      <c r="AQ77" s="381"/>
      <c r="AR77" s="381"/>
      <c r="AS77" s="381"/>
      <c r="AT77" s="381" t="s">
        <v>45</v>
      </c>
      <c r="AU77" s="381"/>
      <c r="AV77" s="381"/>
      <c r="AW77" s="381"/>
      <c r="AX77" s="381"/>
      <c r="AY77" s="381"/>
      <c r="AZ77" s="381"/>
      <c r="BA77" s="381"/>
      <c r="BB77" s="381"/>
      <c r="BC77" s="381"/>
      <c r="BD77" s="381"/>
      <c r="BE77" s="382"/>
    </row>
    <row r="78" spans="1:57" ht="20.100000000000001" customHeight="1">
      <c r="A78" s="379"/>
      <c r="B78" s="238"/>
      <c r="C78" s="189"/>
      <c r="D78" s="189"/>
      <c r="E78" s="189"/>
      <c r="F78" s="189"/>
      <c r="G78" s="189"/>
      <c r="H78" s="189"/>
      <c r="I78" s="189"/>
      <c r="J78" s="189"/>
      <c r="K78" s="189"/>
      <c r="L78" s="189"/>
      <c r="M78" s="189"/>
      <c r="N78" s="189"/>
      <c r="O78" s="189"/>
      <c r="P78" s="189"/>
      <c r="Q78" s="182" t="s">
        <v>32</v>
      </c>
      <c r="R78" s="182"/>
      <c r="S78" s="182"/>
      <c r="T78" s="182"/>
      <c r="U78" s="182"/>
      <c r="V78" s="182"/>
      <c r="W78" s="381" t="s">
        <v>38</v>
      </c>
      <c r="X78" s="381"/>
      <c r="Y78" s="381"/>
      <c r="Z78" s="381"/>
      <c r="AA78" s="381"/>
      <c r="AB78" s="381"/>
      <c r="AC78" s="381"/>
      <c r="AD78" s="381"/>
      <c r="AE78" s="381"/>
      <c r="AF78" s="381"/>
      <c r="AG78" s="381"/>
      <c r="AH78" s="381" t="s">
        <v>40</v>
      </c>
      <c r="AI78" s="381"/>
      <c r="AJ78" s="381"/>
      <c r="AK78" s="381"/>
      <c r="AL78" s="381"/>
      <c r="AM78" s="381"/>
      <c r="AN78" s="381"/>
      <c r="AO78" s="381"/>
      <c r="AP78" s="381"/>
      <c r="AQ78" s="381"/>
      <c r="AR78" s="381"/>
      <c r="AS78" s="381"/>
      <c r="AT78" s="381" t="s">
        <v>44</v>
      </c>
      <c r="AU78" s="381"/>
      <c r="AV78" s="381"/>
      <c r="AW78" s="381"/>
      <c r="AX78" s="381"/>
      <c r="AY78" s="381"/>
      <c r="AZ78" s="381"/>
      <c r="BA78" s="381"/>
      <c r="BB78" s="381"/>
      <c r="BC78" s="381"/>
      <c r="BD78" s="381"/>
      <c r="BE78" s="382"/>
    </row>
    <row r="79" spans="1:57" ht="20.100000000000001" customHeight="1">
      <c r="A79" s="379"/>
      <c r="B79" s="238"/>
      <c r="C79" s="189" t="s">
        <v>34</v>
      </c>
      <c r="D79" s="189"/>
      <c r="E79" s="189"/>
      <c r="F79" s="189"/>
      <c r="G79" s="189"/>
      <c r="H79" s="189"/>
      <c r="I79" s="189"/>
      <c r="J79" s="189"/>
      <c r="K79" s="189"/>
      <c r="L79" s="189"/>
      <c r="M79" s="189"/>
      <c r="N79" s="189"/>
      <c r="O79" s="189"/>
      <c r="P79" s="189"/>
      <c r="Q79" s="182" t="s">
        <v>31</v>
      </c>
      <c r="R79" s="182"/>
      <c r="S79" s="182"/>
      <c r="T79" s="182"/>
      <c r="U79" s="182"/>
      <c r="V79" s="182"/>
      <c r="W79" s="381" t="s">
        <v>39</v>
      </c>
      <c r="X79" s="381"/>
      <c r="Y79" s="381"/>
      <c r="Z79" s="381"/>
      <c r="AA79" s="381"/>
      <c r="AB79" s="381"/>
      <c r="AC79" s="381"/>
      <c r="AD79" s="381"/>
      <c r="AE79" s="381"/>
      <c r="AF79" s="381"/>
      <c r="AG79" s="381"/>
      <c r="AH79" s="381"/>
      <c r="AI79" s="381"/>
      <c r="AJ79" s="182" t="s">
        <v>32</v>
      </c>
      <c r="AK79" s="182"/>
      <c r="AL79" s="182"/>
      <c r="AM79" s="182"/>
      <c r="AN79" s="182"/>
      <c r="AO79" s="182"/>
      <c r="AP79" s="381" t="s">
        <v>46</v>
      </c>
      <c r="AQ79" s="381"/>
      <c r="AR79" s="381"/>
      <c r="AS79" s="381"/>
      <c r="AT79" s="381"/>
      <c r="AU79" s="381"/>
      <c r="AV79" s="381"/>
      <c r="AW79" s="381"/>
      <c r="AX79" s="381"/>
      <c r="AY79" s="381"/>
      <c r="AZ79" s="381"/>
      <c r="BA79" s="381"/>
      <c r="BB79" s="381"/>
      <c r="BC79" s="381"/>
      <c r="BD79" s="381"/>
      <c r="BE79" s="382"/>
    </row>
    <row r="80" spans="1:57" ht="20.100000000000001" customHeight="1">
      <c r="A80" s="379"/>
      <c r="B80" s="238"/>
      <c r="C80" s="189" t="s">
        <v>35</v>
      </c>
      <c r="D80" s="189"/>
      <c r="E80" s="189"/>
      <c r="F80" s="189"/>
      <c r="G80" s="189"/>
      <c r="H80" s="189"/>
      <c r="I80" s="189"/>
      <c r="J80" s="189"/>
      <c r="K80" s="189"/>
      <c r="L80" s="189"/>
      <c r="M80" s="189"/>
      <c r="N80" s="189"/>
      <c r="O80" s="189"/>
      <c r="P80" s="189"/>
      <c r="Q80" s="182" t="s">
        <v>31</v>
      </c>
      <c r="R80" s="182"/>
      <c r="S80" s="182"/>
      <c r="T80" s="182"/>
      <c r="U80" s="182"/>
      <c r="V80" s="182"/>
      <c r="W80" s="381" t="s">
        <v>41</v>
      </c>
      <c r="X80" s="381"/>
      <c r="Y80" s="381"/>
      <c r="Z80" s="381"/>
      <c r="AA80" s="381"/>
      <c r="AB80" s="381"/>
      <c r="AC80" s="381"/>
      <c r="AD80" s="381"/>
      <c r="AE80" s="381"/>
      <c r="AF80" s="381"/>
      <c r="AG80" s="381"/>
      <c r="AH80" s="381"/>
      <c r="AI80" s="381"/>
      <c r="AJ80" s="182" t="s">
        <v>32</v>
      </c>
      <c r="AK80" s="182"/>
      <c r="AL80" s="182"/>
      <c r="AM80" s="182"/>
      <c r="AN80" s="182"/>
      <c r="AO80" s="182"/>
      <c r="AP80" s="381" t="s">
        <v>47</v>
      </c>
      <c r="AQ80" s="381"/>
      <c r="AR80" s="381"/>
      <c r="AS80" s="381"/>
      <c r="AT80" s="381"/>
      <c r="AU80" s="381"/>
      <c r="AV80" s="381"/>
      <c r="AW80" s="381"/>
      <c r="AX80" s="381"/>
      <c r="AY80" s="381"/>
      <c r="AZ80" s="381"/>
      <c r="BA80" s="381"/>
      <c r="BB80" s="381"/>
      <c r="BC80" s="381"/>
      <c r="BD80" s="381"/>
      <c r="BE80" s="382"/>
    </row>
    <row r="81" spans="1:57" ht="20.100000000000001" customHeight="1">
      <c r="A81" s="379"/>
      <c r="B81" s="238"/>
      <c r="C81" s="189" t="s">
        <v>36</v>
      </c>
      <c r="D81" s="189"/>
      <c r="E81" s="189"/>
      <c r="F81" s="189"/>
      <c r="G81" s="189"/>
      <c r="H81" s="189"/>
      <c r="I81" s="189"/>
      <c r="J81" s="189"/>
      <c r="K81" s="189"/>
      <c r="L81" s="189"/>
      <c r="M81" s="189"/>
      <c r="N81" s="189"/>
      <c r="O81" s="189"/>
      <c r="P81" s="189"/>
      <c r="Q81" s="182" t="s">
        <v>31</v>
      </c>
      <c r="R81" s="182"/>
      <c r="S81" s="182"/>
      <c r="T81" s="182"/>
      <c r="U81" s="182"/>
      <c r="V81" s="182"/>
      <c r="W81" s="381" t="s">
        <v>39</v>
      </c>
      <c r="X81" s="381"/>
      <c r="Y81" s="381"/>
      <c r="Z81" s="381"/>
      <c r="AA81" s="381"/>
      <c r="AB81" s="381"/>
      <c r="AC81" s="381"/>
      <c r="AD81" s="381"/>
      <c r="AE81" s="381"/>
      <c r="AF81" s="381"/>
      <c r="AG81" s="381"/>
      <c r="AH81" s="381"/>
      <c r="AI81" s="381"/>
      <c r="AJ81" s="182" t="s">
        <v>32</v>
      </c>
      <c r="AK81" s="182"/>
      <c r="AL81" s="182"/>
      <c r="AM81" s="182"/>
      <c r="AN81" s="182"/>
      <c r="AO81" s="182"/>
      <c r="AP81" s="381" t="s">
        <v>46</v>
      </c>
      <c r="AQ81" s="381"/>
      <c r="AR81" s="381"/>
      <c r="AS81" s="381"/>
      <c r="AT81" s="381"/>
      <c r="AU81" s="381"/>
      <c r="AV81" s="381"/>
      <c r="AW81" s="381"/>
      <c r="AX81" s="381"/>
      <c r="AY81" s="381"/>
      <c r="AZ81" s="381"/>
      <c r="BA81" s="381"/>
      <c r="BB81" s="381"/>
      <c r="BC81" s="381"/>
      <c r="BD81" s="381"/>
      <c r="BE81" s="382"/>
    </row>
    <row r="82" spans="1:57" ht="17.100000000000001" customHeight="1">
      <c r="A82" s="14"/>
      <c r="B82" s="4"/>
      <c r="C82" s="383" t="s">
        <v>67</v>
      </c>
      <c r="D82" s="383"/>
      <c r="E82" s="383"/>
      <c r="F82" s="383"/>
      <c r="G82" s="383"/>
      <c r="H82" s="383"/>
      <c r="I82" s="383"/>
      <c r="J82" s="383"/>
      <c r="K82" s="383"/>
      <c r="L82" s="383"/>
      <c r="M82" s="383"/>
      <c r="N82" s="383"/>
      <c r="O82" s="383"/>
      <c r="P82" s="383"/>
      <c r="Q82" s="383"/>
      <c r="R82" s="383"/>
      <c r="S82" s="383"/>
      <c r="T82" s="383"/>
      <c r="U82" s="383"/>
      <c r="V82" s="383"/>
      <c r="W82" s="383"/>
      <c r="X82" s="383"/>
      <c r="Y82" s="383"/>
      <c r="Z82" s="383"/>
      <c r="AA82" s="383"/>
      <c r="AB82" s="383"/>
      <c r="AC82" s="383"/>
      <c r="AD82" s="383"/>
      <c r="AE82" s="383"/>
      <c r="AF82" s="383"/>
      <c r="AG82" s="383"/>
      <c r="AH82" s="383"/>
      <c r="AI82" s="383"/>
      <c r="AJ82" s="383"/>
      <c r="AK82" s="4"/>
      <c r="AL82" s="4"/>
      <c r="AM82" s="4"/>
      <c r="AN82" s="4"/>
      <c r="AO82" s="4"/>
      <c r="AP82" s="4"/>
      <c r="AQ82" s="4"/>
      <c r="AR82" s="4"/>
      <c r="AS82" s="4"/>
      <c r="AT82" s="4"/>
      <c r="AU82" s="4"/>
      <c r="AV82" s="4"/>
      <c r="AW82" s="4"/>
      <c r="AX82" s="4"/>
      <c r="AY82" s="4"/>
      <c r="AZ82" s="4"/>
      <c r="BA82" s="4"/>
      <c r="BB82" s="4"/>
      <c r="BC82" s="4"/>
      <c r="BD82" s="4"/>
      <c r="BE82" s="15"/>
    </row>
    <row r="83" spans="1:57" ht="17.100000000000001" customHeight="1">
      <c r="A83" s="14"/>
      <c r="B83" s="4"/>
      <c r="C83" s="383"/>
      <c r="D83" s="383"/>
      <c r="E83" s="383"/>
      <c r="F83" s="383"/>
      <c r="G83" s="383"/>
      <c r="H83" s="383"/>
      <c r="I83" s="383"/>
      <c r="J83" s="383"/>
      <c r="K83" s="383"/>
      <c r="L83" s="383"/>
      <c r="M83" s="383"/>
      <c r="N83" s="383"/>
      <c r="O83" s="383"/>
      <c r="P83" s="383"/>
      <c r="Q83" s="383"/>
      <c r="R83" s="383"/>
      <c r="S83" s="383"/>
      <c r="T83" s="383"/>
      <c r="U83" s="383"/>
      <c r="V83" s="383"/>
      <c r="W83" s="383"/>
      <c r="X83" s="383"/>
      <c r="Y83" s="383"/>
      <c r="Z83" s="383"/>
      <c r="AA83" s="383"/>
      <c r="AB83" s="383"/>
      <c r="AC83" s="383"/>
      <c r="AD83" s="383"/>
      <c r="AE83" s="383"/>
      <c r="AF83" s="383"/>
      <c r="AG83" s="383"/>
      <c r="AH83" s="383"/>
      <c r="AI83" s="383"/>
      <c r="AJ83" s="383"/>
      <c r="AK83" s="4"/>
      <c r="AL83" s="4"/>
      <c r="AM83" s="4"/>
      <c r="AN83" s="4"/>
      <c r="AO83" s="4"/>
      <c r="AP83" s="4"/>
      <c r="AQ83" s="4"/>
      <c r="AR83" s="4"/>
      <c r="AS83" s="4"/>
      <c r="AT83" s="4"/>
      <c r="AU83" s="4"/>
      <c r="AV83" s="4"/>
      <c r="AW83" s="4"/>
      <c r="AX83" s="4"/>
      <c r="AY83" s="4"/>
      <c r="AZ83" s="4"/>
      <c r="BA83" s="4"/>
      <c r="BB83" s="4"/>
      <c r="BC83" s="4"/>
      <c r="BD83" s="4"/>
      <c r="BE83" s="15"/>
    </row>
    <row r="84" spans="1:57" ht="17.100000000000001" customHeight="1">
      <c r="A84" s="14"/>
      <c r="B84" s="4"/>
      <c r="C84" s="384" t="s">
        <v>209</v>
      </c>
      <c r="D84" s="385"/>
      <c r="E84" s="385"/>
      <c r="F84" s="385"/>
      <c r="G84" s="385"/>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4"/>
      <c r="AI84" s="4"/>
      <c r="AJ84" s="4"/>
      <c r="AK84" s="4"/>
      <c r="AL84" s="4"/>
      <c r="AM84" s="4"/>
      <c r="AN84" s="4"/>
      <c r="AO84" s="4"/>
      <c r="AP84" s="4"/>
      <c r="AQ84" s="4"/>
      <c r="AR84" s="4"/>
      <c r="AS84" s="4"/>
      <c r="AT84" s="4"/>
      <c r="AU84" s="4"/>
      <c r="AV84" s="4"/>
      <c r="AW84" s="4"/>
      <c r="AX84" s="4"/>
      <c r="AY84" s="4"/>
      <c r="AZ84" s="4"/>
      <c r="BA84" s="4"/>
      <c r="BB84" s="4"/>
      <c r="BC84" s="4"/>
      <c r="BD84" s="4"/>
      <c r="BE84" s="15"/>
    </row>
    <row r="85" spans="1:57" ht="25.05" customHeight="1" thickBot="1">
      <c r="A85" s="16"/>
      <c r="B85" s="17"/>
      <c r="C85" s="386"/>
      <c r="D85" s="386"/>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8"/>
    </row>
    <row r="86" spans="1:57" ht="32.1" customHeight="1">
      <c r="A86" s="19"/>
      <c r="B86" s="20"/>
      <c r="C86" s="387" t="s">
        <v>68</v>
      </c>
      <c r="D86" s="387"/>
      <c r="E86" s="387"/>
      <c r="F86" s="387"/>
      <c r="G86" s="387"/>
      <c r="H86" s="387"/>
      <c r="I86" s="387"/>
      <c r="J86" s="387"/>
      <c r="K86" s="387"/>
      <c r="L86" s="387"/>
      <c r="M86" s="387"/>
      <c r="N86" s="387"/>
      <c r="O86" s="387"/>
      <c r="P86" s="387"/>
      <c r="Q86" s="387"/>
      <c r="R86" s="387"/>
      <c r="S86" s="387"/>
      <c r="T86" s="387"/>
      <c r="U86" s="387"/>
      <c r="V86" s="387"/>
      <c r="W86" s="387"/>
      <c r="X86" s="387"/>
      <c r="Y86" s="387"/>
      <c r="Z86" s="387"/>
      <c r="AA86" s="387"/>
      <c r="AB86" s="387"/>
      <c r="AC86" s="387"/>
      <c r="AD86" s="387"/>
      <c r="AE86" s="387"/>
      <c r="AF86" s="387"/>
      <c r="AG86" s="387"/>
      <c r="AH86" s="387"/>
      <c r="AI86" s="387"/>
      <c r="AJ86" s="387"/>
      <c r="AK86" s="20"/>
      <c r="AL86" s="20"/>
      <c r="AM86" s="20"/>
      <c r="AN86" s="389" t="s">
        <v>69</v>
      </c>
      <c r="AO86" s="390"/>
      <c r="AP86" s="390"/>
      <c r="AQ86" s="390"/>
      <c r="AR86" s="390"/>
      <c r="AS86" s="390"/>
      <c r="AT86" s="390"/>
      <c r="AU86" s="390"/>
      <c r="AV86" s="390"/>
      <c r="AW86" s="390"/>
      <c r="AX86" s="390"/>
      <c r="AY86" s="390"/>
      <c r="AZ86" s="390"/>
      <c r="BA86" s="390"/>
      <c r="BB86" s="390"/>
      <c r="BC86" s="390"/>
      <c r="BD86" s="390"/>
      <c r="BE86" s="391"/>
    </row>
    <row r="87" spans="1:57" ht="17.100000000000001" customHeight="1">
      <c r="A87" s="14"/>
      <c r="B87" s="4"/>
      <c r="C87" s="388" t="s">
        <v>210</v>
      </c>
      <c r="D87" s="388"/>
      <c r="E87" s="388"/>
      <c r="F87" s="388"/>
      <c r="G87" s="388"/>
      <c r="H87" s="388"/>
      <c r="I87" s="388"/>
      <c r="J87" s="388"/>
      <c r="K87" s="388"/>
      <c r="L87" s="388"/>
      <c r="M87" s="388"/>
      <c r="N87" s="388"/>
      <c r="O87" s="388"/>
      <c r="P87" s="388"/>
      <c r="Q87" s="388"/>
      <c r="R87" s="388"/>
      <c r="S87" s="388"/>
      <c r="T87" s="388"/>
      <c r="U87" s="388"/>
      <c r="V87" s="388"/>
      <c r="W87" s="388"/>
      <c r="X87" s="388"/>
      <c r="Y87" s="388"/>
      <c r="Z87" s="388"/>
      <c r="AA87" s="388"/>
      <c r="AB87" s="388"/>
      <c r="AC87" s="388"/>
      <c r="AD87" s="388"/>
      <c r="AE87" s="388"/>
      <c r="AF87" s="388"/>
      <c r="AG87" s="388"/>
      <c r="AH87" s="4"/>
      <c r="AI87" s="4"/>
      <c r="AJ87" s="4"/>
      <c r="AK87" s="4"/>
      <c r="AL87" s="4"/>
      <c r="AM87" s="4"/>
      <c r="AN87" s="21"/>
      <c r="AO87" s="22"/>
      <c r="AP87" s="22"/>
      <c r="AQ87" s="22"/>
      <c r="AR87" s="22"/>
      <c r="AS87" s="22"/>
      <c r="AT87" s="22"/>
      <c r="AU87" s="22"/>
      <c r="AV87" s="22"/>
      <c r="AW87" s="22"/>
      <c r="AX87" s="22"/>
      <c r="AY87" s="22"/>
      <c r="AZ87" s="22"/>
      <c r="BA87" s="22"/>
      <c r="BB87" s="22"/>
      <c r="BC87" s="22"/>
      <c r="BD87" s="22"/>
      <c r="BE87" s="23"/>
    </row>
    <row r="88" spans="1:57" ht="17.100000000000001" customHeight="1">
      <c r="A88" s="14"/>
      <c r="B88" s="4"/>
      <c r="C88" s="4"/>
      <c r="D88" s="4"/>
      <c r="E88" s="4"/>
      <c r="F88" s="4"/>
      <c r="G88" s="4"/>
      <c r="H88" s="4"/>
      <c r="I88" s="4"/>
      <c r="J88" s="383" t="s">
        <v>216</v>
      </c>
      <c r="K88" s="383"/>
      <c r="L88" s="383"/>
      <c r="M88" s="383"/>
      <c r="N88" s="383"/>
      <c r="O88" s="383"/>
      <c r="P88" s="383"/>
      <c r="Q88" s="383"/>
      <c r="R88" s="383"/>
      <c r="S88" s="383"/>
      <c r="T88" s="383"/>
      <c r="U88" s="383"/>
      <c r="V88" s="383"/>
      <c r="W88" s="383"/>
      <c r="X88" s="383"/>
      <c r="Y88" s="383"/>
      <c r="Z88" s="383"/>
      <c r="AA88" s="383"/>
      <c r="AB88" s="383"/>
      <c r="AC88" s="383"/>
      <c r="AD88" s="383"/>
      <c r="AE88" s="383"/>
      <c r="AF88" s="383"/>
      <c r="AG88" s="383"/>
      <c r="AH88" s="383"/>
      <c r="AI88" s="383"/>
      <c r="AJ88" s="383"/>
      <c r="AK88" s="4"/>
      <c r="AL88" s="4"/>
      <c r="AM88" s="4"/>
      <c r="AN88" s="21"/>
      <c r="AO88" s="22"/>
      <c r="AP88" s="22"/>
      <c r="AQ88" s="22"/>
      <c r="AR88" s="22"/>
      <c r="AS88" s="22"/>
      <c r="AT88" s="22"/>
      <c r="AU88" s="22"/>
      <c r="AV88" s="22"/>
      <c r="AW88" s="22"/>
      <c r="AX88" s="22"/>
      <c r="AY88" s="22"/>
      <c r="AZ88" s="22"/>
      <c r="BA88" s="22"/>
      <c r="BB88" s="22"/>
      <c r="BC88" s="22"/>
      <c r="BD88" s="22"/>
      <c r="BE88" s="23"/>
    </row>
    <row r="89" spans="1:57">
      <c r="A89" s="1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21"/>
      <c r="AO89" s="22"/>
      <c r="AP89" s="22"/>
      <c r="AQ89" s="22"/>
      <c r="AR89" s="22"/>
      <c r="AS89" s="22"/>
      <c r="AT89" s="22"/>
      <c r="AU89" s="22"/>
      <c r="AV89" s="22"/>
      <c r="AW89" s="22"/>
      <c r="AX89" s="22"/>
      <c r="AY89" s="22"/>
      <c r="AZ89" s="22"/>
      <c r="BA89" s="22"/>
      <c r="BB89" s="22"/>
      <c r="BC89" s="22"/>
      <c r="BD89" s="22"/>
      <c r="BE89" s="23"/>
    </row>
    <row r="90" spans="1:57" ht="21" customHeight="1">
      <c r="A90" s="321" t="s">
        <v>51</v>
      </c>
      <c r="B90" s="182"/>
      <c r="C90" s="182"/>
      <c r="D90" s="182"/>
      <c r="E90" s="182"/>
      <c r="F90" s="182"/>
      <c r="G90" s="182"/>
      <c r="H90" s="182"/>
      <c r="I90" s="182"/>
      <c r="J90" s="182"/>
      <c r="K90" s="182"/>
      <c r="L90" s="182"/>
      <c r="M90" s="189" t="s">
        <v>33</v>
      </c>
      <c r="N90" s="189"/>
      <c r="O90" s="189"/>
      <c r="P90" s="189"/>
      <c r="Q90" s="189"/>
      <c r="R90" s="189"/>
      <c r="S90" s="189"/>
      <c r="T90" s="189"/>
      <c r="U90" s="189"/>
      <c r="V90" s="189"/>
      <c r="W90" s="189"/>
      <c r="X90" s="189"/>
      <c r="Y90" s="185">
        <f>Y42</f>
        <v>7000</v>
      </c>
      <c r="Z90" s="185"/>
      <c r="AA90" s="185"/>
      <c r="AB90" s="185"/>
      <c r="AC90" s="185"/>
      <c r="AD90" s="185"/>
      <c r="AE90" s="185"/>
      <c r="AF90" s="185"/>
      <c r="AG90" s="185"/>
      <c r="AH90" s="185"/>
      <c r="AI90" s="185"/>
      <c r="AJ90" s="186"/>
      <c r="AK90" s="181" t="s">
        <v>55</v>
      </c>
      <c r="AL90" s="182"/>
      <c r="AM90" s="347"/>
      <c r="AN90" s="21"/>
      <c r="AO90" s="22"/>
      <c r="AP90" s="22"/>
      <c r="AQ90" s="22"/>
      <c r="AR90" s="22"/>
      <c r="AS90" s="22"/>
      <c r="AT90" s="22"/>
      <c r="AU90" s="22"/>
      <c r="AV90" s="22"/>
      <c r="AW90" s="22"/>
      <c r="AX90" s="22"/>
      <c r="AY90" s="22"/>
      <c r="AZ90" s="22"/>
      <c r="BA90" s="22"/>
      <c r="BB90" s="22"/>
      <c r="BC90" s="22"/>
      <c r="BD90" s="22"/>
      <c r="BE90" s="23"/>
    </row>
    <row r="91" spans="1:57" ht="21" customHeight="1">
      <c r="A91" s="321"/>
      <c r="B91" s="182"/>
      <c r="C91" s="182"/>
      <c r="D91" s="182"/>
      <c r="E91" s="182"/>
      <c r="F91" s="182"/>
      <c r="G91" s="182"/>
      <c r="H91" s="182"/>
      <c r="I91" s="182"/>
      <c r="J91" s="182"/>
      <c r="K91" s="182"/>
      <c r="L91" s="182"/>
      <c r="M91" s="189" t="s">
        <v>52</v>
      </c>
      <c r="N91" s="189"/>
      <c r="O91" s="189"/>
      <c r="P91" s="189"/>
      <c r="Q91" s="189"/>
      <c r="R91" s="189"/>
      <c r="S91" s="189"/>
      <c r="T91" s="189"/>
      <c r="U91" s="189"/>
      <c r="V91" s="189"/>
      <c r="W91" s="189"/>
      <c r="X91" s="189"/>
      <c r="Y91" s="187">
        <f t="shared" ref="Y91:Y95" si="1">Y43</f>
        <v>13200</v>
      </c>
      <c r="Z91" s="188"/>
      <c r="AA91" s="188"/>
      <c r="AB91" s="188"/>
      <c r="AC91" s="188"/>
      <c r="AD91" s="188"/>
      <c r="AE91" s="188"/>
      <c r="AF91" s="188"/>
      <c r="AG91" s="188"/>
      <c r="AH91" s="188"/>
      <c r="AI91" s="188"/>
      <c r="AJ91" s="188"/>
      <c r="AK91" s="181" t="s">
        <v>55</v>
      </c>
      <c r="AL91" s="182"/>
      <c r="AM91" s="347"/>
      <c r="AN91" s="21"/>
      <c r="AO91" s="22"/>
      <c r="AP91" s="22"/>
      <c r="AQ91" s="22"/>
      <c r="AR91" s="22"/>
      <c r="AS91" s="22"/>
      <c r="AT91" s="22"/>
      <c r="AU91" s="22"/>
      <c r="AV91" s="22"/>
      <c r="AW91" s="22"/>
      <c r="AX91" s="22"/>
      <c r="AY91" s="22"/>
      <c r="AZ91" s="22"/>
      <c r="BA91" s="22"/>
      <c r="BB91" s="22"/>
      <c r="BC91" s="22"/>
      <c r="BD91" s="22"/>
      <c r="BE91" s="23"/>
    </row>
    <row r="92" spans="1:57" ht="21" customHeight="1">
      <c r="A92" s="321"/>
      <c r="B92" s="182"/>
      <c r="C92" s="182"/>
      <c r="D92" s="182"/>
      <c r="E92" s="182"/>
      <c r="F92" s="182"/>
      <c r="G92" s="182"/>
      <c r="H92" s="182"/>
      <c r="I92" s="182"/>
      <c r="J92" s="182"/>
      <c r="K92" s="182"/>
      <c r="L92" s="182"/>
      <c r="M92" s="189" t="s">
        <v>35</v>
      </c>
      <c r="N92" s="189"/>
      <c r="O92" s="189"/>
      <c r="P92" s="189"/>
      <c r="Q92" s="189"/>
      <c r="R92" s="189"/>
      <c r="S92" s="189"/>
      <c r="T92" s="189"/>
      <c r="U92" s="189"/>
      <c r="V92" s="189"/>
      <c r="W92" s="189"/>
      <c r="X92" s="189"/>
      <c r="Y92" s="375" t="str">
        <f t="shared" si="1"/>
        <v>－</v>
      </c>
      <c r="Z92" s="375"/>
      <c r="AA92" s="375"/>
      <c r="AB92" s="375"/>
      <c r="AC92" s="375"/>
      <c r="AD92" s="375"/>
      <c r="AE92" s="375"/>
      <c r="AF92" s="375"/>
      <c r="AG92" s="375"/>
      <c r="AH92" s="375"/>
      <c r="AI92" s="375"/>
      <c r="AJ92" s="187"/>
      <c r="AK92" s="181" t="s">
        <v>55</v>
      </c>
      <c r="AL92" s="182"/>
      <c r="AM92" s="347"/>
      <c r="AN92" s="21"/>
      <c r="AO92" s="22"/>
      <c r="AP92" s="22"/>
      <c r="AQ92" s="22"/>
      <c r="AR92" s="22"/>
      <c r="AS92" s="22"/>
      <c r="AT92" s="22"/>
      <c r="AU92" s="22"/>
      <c r="AV92" s="22"/>
      <c r="AW92" s="22"/>
      <c r="AX92" s="22"/>
      <c r="AY92" s="22"/>
      <c r="AZ92" s="22"/>
      <c r="BA92" s="22"/>
      <c r="BB92" s="22"/>
      <c r="BC92" s="22"/>
      <c r="BD92" s="22"/>
      <c r="BE92" s="23"/>
    </row>
    <row r="93" spans="1:57" ht="21" customHeight="1">
      <c r="A93" s="321"/>
      <c r="B93" s="182"/>
      <c r="C93" s="182"/>
      <c r="D93" s="182"/>
      <c r="E93" s="182"/>
      <c r="F93" s="182"/>
      <c r="G93" s="182"/>
      <c r="H93" s="182"/>
      <c r="I93" s="182"/>
      <c r="J93" s="182"/>
      <c r="K93" s="182"/>
      <c r="L93" s="182"/>
      <c r="M93" s="189" t="s">
        <v>36</v>
      </c>
      <c r="N93" s="189"/>
      <c r="O93" s="189"/>
      <c r="P93" s="189"/>
      <c r="Q93" s="189"/>
      <c r="R93" s="189"/>
      <c r="S93" s="189"/>
      <c r="T93" s="189"/>
      <c r="U93" s="189"/>
      <c r="V93" s="189"/>
      <c r="W93" s="189"/>
      <c r="X93" s="189"/>
      <c r="Y93" s="375" t="str">
        <f t="shared" si="1"/>
        <v>－</v>
      </c>
      <c r="Z93" s="375"/>
      <c r="AA93" s="375"/>
      <c r="AB93" s="375"/>
      <c r="AC93" s="375"/>
      <c r="AD93" s="375"/>
      <c r="AE93" s="375"/>
      <c r="AF93" s="375"/>
      <c r="AG93" s="375"/>
      <c r="AH93" s="375"/>
      <c r="AI93" s="375"/>
      <c r="AJ93" s="187"/>
      <c r="AK93" s="181" t="s">
        <v>55</v>
      </c>
      <c r="AL93" s="182"/>
      <c r="AM93" s="347"/>
      <c r="AN93" s="21"/>
      <c r="AO93" s="22"/>
      <c r="AP93" s="22"/>
      <c r="AQ93" s="22"/>
      <c r="AR93" s="22"/>
      <c r="AS93" s="22"/>
      <c r="AT93" s="22"/>
      <c r="AU93" s="22"/>
      <c r="AV93" s="22"/>
      <c r="AW93" s="22"/>
      <c r="AX93" s="22"/>
      <c r="AY93" s="22"/>
      <c r="AZ93" s="22"/>
      <c r="BA93" s="22"/>
      <c r="BB93" s="22"/>
      <c r="BC93" s="22"/>
      <c r="BD93" s="22"/>
      <c r="BE93" s="23"/>
    </row>
    <row r="94" spans="1:57" ht="21" customHeight="1">
      <c r="A94" s="321"/>
      <c r="B94" s="182"/>
      <c r="C94" s="182"/>
      <c r="D94" s="182"/>
      <c r="E94" s="182"/>
      <c r="F94" s="182"/>
      <c r="G94" s="182"/>
      <c r="H94" s="182"/>
      <c r="I94" s="182"/>
      <c r="J94" s="182"/>
      <c r="K94" s="182"/>
      <c r="L94" s="182"/>
      <c r="M94" s="189" t="s">
        <v>53</v>
      </c>
      <c r="N94" s="189"/>
      <c r="O94" s="189"/>
      <c r="P94" s="189"/>
      <c r="Q94" s="189"/>
      <c r="R94" s="189"/>
      <c r="S94" s="189"/>
      <c r="T94" s="189"/>
      <c r="U94" s="189"/>
      <c r="V94" s="189"/>
      <c r="W94" s="189"/>
      <c r="X94" s="189"/>
      <c r="Y94" s="375" t="str">
        <f t="shared" si="1"/>
        <v>－</v>
      </c>
      <c r="Z94" s="375"/>
      <c r="AA94" s="375"/>
      <c r="AB94" s="375"/>
      <c r="AC94" s="375"/>
      <c r="AD94" s="375"/>
      <c r="AE94" s="375"/>
      <c r="AF94" s="375"/>
      <c r="AG94" s="375"/>
      <c r="AH94" s="375"/>
      <c r="AI94" s="375"/>
      <c r="AJ94" s="187"/>
      <c r="AK94" s="181" t="s">
        <v>55</v>
      </c>
      <c r="AL94" s="182"/>
      <c r="AM94" s="347"/>
      <c r="AN94" s="21"/>
      <c r="AO94" s="22"/>
      <c r="AP94" s="22"/>
      <c r="AQ94" s="22"/>
      <c r="AR94" s="22"/>
      <c r="AS94" s="22"/>
      <c r="AT94" s="22"/>
      <c r="AU94" s="22"/>
      <c r="AV94" s="22"/>
      <c r="AW94" s="22"/>
      <c r="AX94" s="22"/>
      <c r="AY94" s="22"/>
      <c r="AZ94" s="22"/>
      <c r="BA94" s="22"/>
      <c r="BB94" s="22"/>
      <c r="BC94" s="22"/>
      <c r="BD94" s="22"/>
      <c r="BE94" s="23"/>
    </row>
    <row r="95" spans="1:57" ht="21" customHeight="1" thickBot="1">
      <c r="A95" s="405"/>
      <c r="B95" s="401"/>
      <c r="C95" s="401"/>
      <c r="D95" s="401"/>
      <c r="E95" s="401"/>
      <c r="F95" s="401"/>
      <c r="G95" s="401"/>
      <c r="H95" s="401"/>
      <c r="I95" s="401"/>
      <c r="J95" s="401"/>
      <c r="K95" s="401"/>
      <c r="L95" s="401"/>
      <c r="M95" s="376" t="s">
        <v>54</v>
      </c>
      <c r="N95" s="376"/>
      <c r="O95" s="376"/>
      <c r="P95" s="376"/>
      <c r="Q95" s="376"/>
      <c r="R95" s="376"/>
      <c r="S95" s="376"/>
      <c r="T95" s="376"/>
      <c r="U95" s="376"/>
      <c r="V95" s="376"/>
      <c r="W95" s="376"/>
      <c r="X95" s="376"/>
      <c r="Y95" s="398">
        <f t="shared" si="1"/>
        <v>20200</v>
      </c>
      <c r="Z95" s="398"/>
      <c r="AA95" s="398"/>
      <c r="AB95" s="398"/>
      <c r="AC95" s="398"/>
      <c r="AD95" s="398"/>
      <c r="AE95" s="398"/>
      <c r="AF95" s="398"/>
      <c r="AG95" s="398"/>
      <c r="AH95" s="398"/>
      <c r="AI95" s="398"/>
      <c r="AJ95" s="399"/>
      <c r="AK95" s="400" t="s">
        <v>55</v>
      </c>
      <c r="AL95" s="401"/>
      <c r="AM95" s="402"/>
      <c r="AN95" s="24"/>
      <c r="AO95" s="25"/>
      <c r="AP95" s="25"/>
      <c r="AQ95" s="25"/>
      <c r="AR95" s="25"/>
      <c r="AS95" s="25"/>
      <c r="AT95" s="25"/>
      <c r="AU95" s="25"/>
      <c r="AV95" s="25"/>
      <c r="AW95" s="25"/>
      <c r="AX95" s="25"/>
      <c r="AY95" s="25"/>
      <c r="AZ95" s="25"/>
      <c r="BA95" s="25"/>
      <c r="BB95" s="25"/>
      <c r="BC95" s="25"/>
      <c r="BD95" s="25"/>
      <c r="BE95" s="26"/>
    </row>
  </sheetData>
  <mergeCells count="272">
    <mergeCell ref="AN50:AP50"/>
    <mergeCell ref="AQ50:AR50"/>
    <mergeCell ref="AS50:AT50"/>
    <mergeCell ref="AU50:AV50"/>
    <mergeCell ref="AY50:AZ50"/>
    <mergeCell ref="Y95:AJ95"/>
    <mergeCell ref="AK95:AM95"/>
    <mergeCell ref="A52:BD53"/>
    <mergeCell ref="A54:Y55"/>
    <mergeCell ref="Z54:AB55"/>
    <mergeCell ref="A90:L95"/>
    <mergeCell ref="M90:X90"/>
    <mergeCell ref="Y90:AJ90"/>
    <mergeCell ref="AK90:AM90"/>
    <mergeCell ref="M91:X91"/>
    <mergeCell ref="Y91:AJ91"/>
    <mergeCell ref="AK91:AM91"/>
    <mergeCell ref="M92:X92"/>
    <mergeCell ref="Y92:AJ92"/>
    <mergeCell ref="AK92:AM92"/>
    <mergeCell ref="M93:X93"/>
    <mergeCell ref="Y93:AJ93"/>
    <mergeCell ref="AK93:AM93"/>
    <mergeCell ref="M94:X94"/>
    <mergeCell ref="W80:AI80"/>
    <mergeCell ref="AJ80:AO80"/>
    <mergeCell ref="AP80:BE80"/>
    <mergeCell ref="A72:K73"/>
    <mergeCell ref="L72:V73"/>
    <mergeCell ref="W72:AG73"/>
    <mergeCell ref="AH72:AS73"/>
    <mergeCell ref="AT72:BE73"/>
    <mergeCell ref="A74:K75"/>
    <mergeCell ref="L74:S75"/>
    <mergeCell ref="T74:V75"/>
    <mergeCell ref="W74:AG75"/>
    <mergeCell ref="AH74:AS75"/>
    <mergeCell ref="AT74:BE75"/>
    <mergeCell ref="C82:AJ83"/>
    <mergeCell ref="C84:AG85"/>
    <mergeCell ref="C86:AJ86"/>
    <mergeCell ref="C87:AG87"/>
    <mergeCell ref="J88:AG88"/>
    <mergeCell ref="AH88:AJ88"/>
    <mergeCell ref="AN86:BE86"/>
    <mergeCell ref="C81:P81"/>
    <mergeCell ref="Q81:V81"/>
    <mergeCell ref="W81:AI81"/>
    <mergeCell ref="AJ81:AO81"/>
    <mergeCell ref="AP81:BE81"/>
    <mergeCell ref="Y94:AJ94"/>
    <mergeCell ref="AK94:AM94"/>
    <mergeCell ref="M95:X95"/>
    <mergeCell ref="A76:B81"/>
    <mergeCell ref="C76:V76"/>
    <mergeCell ref="W76:AG76"/>
    <mergeCell ref="AH76:AS76"/>
    <mergeCell ref="AT76:BE76"/>
    <mergeCell ref="C77:P78"/>
    <mergeCell ref="Q77:V77"/>
    <mergeCell ref="W77:AG77"/>
    <mergeCell ref="AH77:AS77"/>
    <mergeCell ref="AT77:BE77"/>
    <mergeCell ref="Q78:V78"/>
    <mergeCell ref="W78:AG78"/>
    <mergeCell ref="AH78:AS78"/>
    <mergeCell ref="AT78:BE78"/>
    <mergeCell ref="C79:P79"/>
    <mergeCell ref="Q79:V79"/>
    <mergeCell ref="W79:AI79"/>
    <mergeCell ref="AJ79:AO79"/>
    <mergeCell ref="AP79:BE79"/>
    <mergeCell ref="C80:P80"/>
    <mergeCell ref="Q80:V80"/>
    <mergeCell ref="A68:N69"/>
    <mergeCell ref="O68:AM69"/>
    <mergeCell ref="AN68:AR68"/>
    <mergeCell ref="AS68:BE68"/>
    <mergeCell ref="A70:N71"/>
    <mergeCell ref="AG70:AI71"/>
    <mergeCell ref="AJ70:AK71"/>
    <mergeCell ref="AL70:AN71"/>
    <mergeCell ref="AO70:AP71"/>
    <mergeCell ref="AQ70:AR71"/>
    <mergeCell ref="AS70:AU71"/>
    <mergeCell ref="AV70:AW71"/>
    <mergeCell ref="AX70:AZ71"/>
    <mergeCell ref="BA70:BE71"/>
    <mergeCell ref="O70:Q71"/>
    <mergeCell ref="R70:T71"/>
    <mergeCell ref="U70:V71"/>
    <mergeCell ref="W70:Y71"/>
    <mergeCell ref="Z70:AA71"/>
    <mergeCell ref="AB70:AD71"/>
    <mergeCell ref="AE70:AF71"/>
    <mergeCell ref="A64:N65"/>
    <mergeCell ref="O64:T65"/>
    <mergeCell ref="AN64:AR65"/>
    <mergeCell ref="AS64:BE65"/>
    <mergeCell ref="A66:N67"/>
    <mergeCell ref="O66:Q67"/>
    <mergeCell ref="R66:T67"/>
    <mergeCell ref="U66:V67"/>
    <mergeCell ref="W66:Y67"/>
    <mergeCell ref="Z66:AA67"/>
    <mergeCell ref="AB66:AD67"/>
    <mergeCell ref="AE66:AF67"/>
    <mergeCell ref="AG66:AI67"/>
    <mergeCell ref="AJ66:AK67"/>
    <mergeCell ref="AL66:AN67"/>
    <mergeCell ref="AO66:BE67"/>
    <mergeCell ref="U64:V65"/>
    <mergeCell ref="W64:AF65"/>
    <mergeCell ref="AG64:AI65"/>
    <mergeCell ref="AJ64:AM65"/>
    <mergeCell ref="W62:Y63"/>
    <mergeCell ref="Z62:AA63"/>
    <mergeCell ref="AB62:AD63"/>
    <mergeCell ref="AE62:AM63"/>
    <mergeCell ref="AN62:AR63"/>
    <mergeCell ref="AR55:AU55"/>
    <mergeCell ref="AW55:AZ55"/>
    <mergeCell ref="BB55:BE55"/>
    <mergeCell ref="A59:N61"/>
    <mergeCell ref="O59:AM61"/>
    <mergeCell ref="AN59:AR61"/>
    <mergeCell ref="AS59:BE61"/>
    <mergeCell ref="AS62:BE63"/>
    <mergeCell ref="A62:N63"/>
    <mergeCell ref="O62:Q63"/>
    <mergeCell ref="R62:T63"/>
    <mergeCell ref="U62:V63"/>
    <mergeCell ref="A48:M48"/>
    <mergeCell ref="N48:AQ49"/>
    <mergeCell ref="AR48:BE48"/>
    <mergeCell ref="AJ50:AM50"/>
    <mergeCell ref="AX23:AZ24"/>
    <mergeCell ref="AG23:AI24"/>
    <mergeCell ref="AJ23:AK24"/>
    <mergeCell ref="AL23:AN24"/>
    <mergeCell ref="AO23:AP24"/>
    <mergeCell ref="AQ23:AR24"/>
    <mergeCell ref="AS23:AU24"/>
    <mergeCell ref="W25:AG26"/>
    <mergeCell ref="AH25:AS26"/>
    <mergeCell ref="AT25:BE26"/>
    <mergeCell ref="A27:K28"/>
    <mergeCell ref="W27:AG28"/>
    <mergeCell ref="AH27:AS28"/>
    <mergeCell ref="AT27:BE28"/>
    <mergeCell ref="A25:K26"/>
    <mergeCell ref="L25:V26"/>
    <mergeCell ref="A42:L47"/>
    <mergeCell ref="M42:X42"/>
    <mergeCell ref="M43:X43"/>
    <mergeCell ref="M44:X44"/>
    <mergeCell ref="A21:N22"/>
    <mergeCell ref="A23:N24"/>
    <mergeCell ref="AV23:AW24"/>
    <mergeCell ref="A19:N20"/>
    <mergeCell ref="O19:Q20"/>
    <mergeCell ref="R19:T20"/>
    <mergeCell ref="U19:V20"/>
    <mergeCell ref="W19:Y20"/>
    <mergeCell ref="Z19:AA20"/>
    <mergeCell ref="O23:Q24"/>
    <mergeCell ref="R23:T24"/>
    <mergeCell ref="U23:V24"/>
    <mergeCell ref="W23:Y24"/>
    <mergeCell ref="Z23:AA24"/>
    <mergeCell ref="AB23:AD24"/>
    <mergeCell ref="AE23:AF24"/>
    <mergeCell ref="A1:M1"/>
    <mergeCell ref="AR1:BE1"/>
    <mergeCell ref="N1:AQ2"/>
    <mergeCell ref="A6:N6"/>
    <mergeCell ref="A8:N8"/>
    <mergeCell ref="BB8:BE8"/>
    <mergeCell ref="AW8:AZ8"/>
    <mergeCell ref="AR8:AU8"/>
    <mergeCell ref="AJ3:AM3"/>
    <mergeCell ref="O5:BE6"/>
    <mergeCell ref="AO3:AQ3"/>
    <mergeCell ref="AR3:AS3"/>
    <mergeCell ref="AT3:AU3"/>
    <mergeCell ref="AV3:AW3"/>
    <mergeCell ref="AX3:AY3"/>
    <mergeCell ref="AZ3:BA3"/>
    <mergeCell ref="BB3:BC3"/>
    <mergeCell ref="O7:AD8"/>
    <mergeCell ref="AE7:AF8"/>
    <mergeCell ref="AG8:AQ8"/>
    <mergeCell ref="AN15:AR16"/>
    <mergeCell ref="AN17:AR18"/>
    <mergeCell ref="AS12:BE14"/>
    <mergeCell ref="AS15:BE16"/>
    <mergeCell ref="AS17:BE18"/>
    <mergeCell ref="O12:AM14"/>
    <mergeCell ref="AE15:AM16"/>
    <mergeCell ref="AN21:AR21"/>
    <mergeCell ref="AS21:BE21"/>
    <mergeCell ref="O17:T18"/>
    <mergeCell ref="R15:T16"/>
    <mergeCell ref="U15:V16"/>
    <mergeCell ref="W15:Y16"/>
    <mergeCell ref="AB15:AD16"/>
    <mergeCell ref="AL19:AN20"/>
    <mergeCell ref="U17:V18"/>
    <mergeCell ref="W17:AF18"/>
    <mergeCell ref="AG17:AI18"/>
    <mergeCell ref="AJ17:AM18"/>
    <mergeCell ref="AG19:AI20"/>
    <mergeCell ref="AJ19:AK20"/>
    <mergeCell ref="AB19:AD20"/>
    <mergeCell ref="AE19:AF20"/>
    <mergeCell ref="A12:N14"/>
    <mergeCell ref="A15:N16"/>
    <mergeCell ref="O15:Q16"/>
    <mergeCell ref="A17:N18"/>
    <mergeCell ref="Z15:AA16"/>
    <mergeCell ref="AT30:BE30"/>
    <mergeCell ref="AH31:AS31"/>
    <mergeCell ref="AT31:BE31"/>
    <mergeCell ref="A29:B34"/>
    <mergeCell ref="AT29:BE29"/>
    <mergeCell ref="AH29:AS29"/>
    <mergeCell ref="W29:AG29"/>
    <mergeCell ref="C29:V29"/>
    <mergeCell ref="Q30:V30"/>
    <mergeCell ref="Q31:V31"/>
    <mergeCell ref="Q32:V32"/>
    <mergeCell ref="Q33:V33"/>
    <mergeCell ref="Q34:V34"/>
    <mergeCell ref="C30:P31"/>
    <mergeCell ref="C32:P32"/>
    <mergeCell ref="C33:P33"/>
    <mergeCell ref="C34:P34"/>
    <mergeCell ref="W30:AG30"/>
    <mergeCell ref="AN12:AR14"/>
    <mergeCell ref="M45:X45"/>
    <mergeCell ref="M46:X46"/>
    <mergeCell ref="M47:X47"/>
    <mergeCell ref="AO19:BE20"/>
    <mergeCell ref="O21:AM22"/>
    <mergeCell ref="BA23:BE24"/>
    <mergeCell ref="A41:BE41"/>
    <mergeCell ref="AP32:BE32"/>
    <mergeCell ref="AP33:BE33"/>
    <mergeCell ref="AP34:BE34"/>
    <mergeCell ref="T27:V28"/>
    <mergeCell ref="L27:S28"/>
    <mergeCell ref="AJ32:AO32"/>
    <mergeCell ref="AJ33:AO33"/>
    <mergeCell ref="AJ34:AO34"/>
    <mergeCell ref="W32:AI32"/>
    <mergeCell ref="W33:AI33"/>
    <mergeCell ref="W34:AI34"/>
    <mergeCell ref="W31:AG31"/>
    <mergeCell ref="AH30:AS30"/>
    <mergeCell ref="AN42:BE47"/>
    <mergeCell ref="Y47:AJ47"/>
    <mergeCell ref="AK42:AM42"/>
    <mergeCell ref="AK43:AM43"/>
    <mergeCell ref="AK44:AM44"/>
    <mergeCell ref="AK45:AM45"/>
    <mergeCell ref="AK46:AM46"/>
    <mergeCell ref="AK47:AM47"/>
    <mergeCell ref="Y42:AJ42"/>
    <mergeCell ref="Y43:AJ43"/>
    <mergeCell ref="Y44:AJ44"/>
    <mergeCell ref="Y45:AJ45"/>
    <mergeCell ref="Y46:AJ46"/>
  </mergeCells>
  <phoneticPr fontId="1"/>
  <printOptions horizontalCentered="1" verticalCentered="1"/>
  <pageMargins left="0.59055118110236227" right="0.43307086614173229" top="0.55118110236220474" bottom="0.35433070866141736" header="0" footer="0"/>
  <pageSetup paperSize="9" orientation="portrait" blackAndWhite="1" r:id="rId1"/>
  <rowBreaks count="1" manualBreakCount="1">
    <brk id="47" max="56" man="1"/>
  </rowBreaks>
  <ignoredErrors>
    <ignoredError sqref="AG23 AL23 AS23 AX23 R70 W70 AB70 AG70 AL70 AS70 AX70 R23 W23 AB23"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1"/>
  <sheetViews>
    <sheetView workbookViewId="0">
      <selection activeCell="E17" sqref="E17"/>
    </sheetView>
  </sheetViews>
  <sheetFormatPr defaultRowHeight="13.2"/>
  <cols>
    <col min="1" max="1" width="17.88671875" customWidth="1"/>
    <col min="2" max="2" width="3.109375" style="77" customWidth="1"/>
    <col min="3" max="3" width="101.6640625" customWidth="1"/>
  </cols>
  <sheetData>
    <row r="1" spans="1:3">
      <c r="A1" s="78" t="s">
        <v>190</v>
      </c>
      <c r="B1" s="78"/>
      <c r="C1" s="78" t="s">
        <v>191</v>
      </c>
    </row>
    <row r="2" spans="1:3">
      <c r="A2" s="79" t="s">
        <v>199</v>
      </c>
      <c r="B2" s="78">
        <v>1</v>
      </c>
      <c r="C2" s="79" t="s">
        <v>193</v>
      </c>
    </row>
    <row r="3" spans="1:3">
      <c r="A3" s="79"/>
      <c r="B3" s="78">
        <v>2</v>
      </c>
      <c r="C3" s="79" t="s">
        <v>198</v>
      </c>
    </row>
    <row r="4" spans="1:3">
      <c r="A4" s="79"/>
      <c r="B4" s="78">
        <v>3</v>
      </c>
      <c r="C4" s="79" t="s">
        <v>197</v>
      </c>
    </row>
    <row r="5" spans="1:3">
      <c r="A5" s="79"/>
      <c r="B5" s="78">
        <v>4</v>
      </c>
      <c r="C5" s="79" t="s">
        <v>192</v>
      </c>
    </row>
    <row r="6" spans="1:3">
      <c r="A6" s="79"/>
      <c r="B6" s="78">
        <v>5</v>
      </c>
      <c r="C6" s="79" t="s">
        <v>194</v>
      </c>
    </row>
    <row r="7" spans="1:3">
      <c r="A7" s="85">
        <v>43847</v>
      </c>
      <c r="B7" s="78">
        <v>1</v>
      </c>
      <c r="C7" s="79" t="s">
        <v>202</v>
      </c>
    </row>
    <row r="8" spans="1:3">
      <c r="A8" s="84"/>
      <c r="B8" s="78">
        <v>2</v>
      </c>
      <c r="C8" s="79" t="s">
        <v>203</v>
      </c>
    </row>
    <row r="9" spans="1:3">
      <c r="A9" s="79"/>
      <c r="B9" s="78">
        <v>3</v>
      </c>
      <c r="C9" s="79" t="s">
        <v>204</v>
      </c>
    </row>
    <row r="10" spans="1:3">
      <c r="A10" s="84">
        <v>44281</v>
      </c>
      <c r="B10" s="78" t="s">
        <v>212</v>
      </c>
      <c r="C10" s="79" t="s">
        <v>213</v>
      </c>
    </row>
    <row r="11" spans="1:3">
      <c r="A11" s="79"/>
      <c r="B11" s="78" t="s">
        <v>214</v>
      </c>
      <c r="C11" s="79" t="s">
        <v>215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はじめにお読み下さい</vt:lpstr>
      <vt:lpstr>①予約確認書（FAX送信）</vt:lpstr>
      <vt:lpstr>②斎場使用申請書および③使用承認書（当日提出）</vt:lpstr>
      <vt:lpstr>修正メモ</vt:lpstr>
      <vt:lpstr>'①予約確認書（FAX送信）'!Print_Area</vt:lpstr>
      <vt:lpstr>'②斎場使用申請書および③使用承認書（当日提出）'!Print_Area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komakaga</dc:creator>
  <cp:lastModifiedBy>eisei</cp:lastModifiedBy>
  <cp:lastPrinted>2020-01-17T06:37:22Z</cp:lastPrinted>
  <dcterms:created xsi:type="dcterms:W3CDTF">2019-08-26T06:45:24Z</dcterms:created>
  <dcterms:modified xsi:type="dcterms:W3CDTF">2021-03-26T00:13:57Z</dcterms:modified>
</cp:coreProperties>
</file>